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1295" windowHeight="451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<sst xmlns="http://schemas.openxmlformats.org/spreadsheetml/2006/main" count="2185" uniqueCount="957">
  <si>
    <t xml:space="preserve">Выполнено. Мероприятия проводятся согласно планам работы. В 2017 году проведено 60 мероприятий с охватом 47 989 участников. </t>
  </si>
  <si>
    <t>19</t>
  </si>
  <si>
    <t xml:space="preserve">Достигнут. Всего в районе 436 детей с ограниченными возможностями, из них охвачены инклюзивным образованием 373 детей. </t>
  </si>
  <si>
    <t>20</t>
  </si>
  <si>
    <t>Выполнено. В 2017 году на базе Урицкой СШ № 1 открыт логопункт, куда для работы привлечен 1 специалиста логопед.</t>
  </si>
  <si>
    <t>Достигнут. Всего 22 школы, 23 детских дошкольных организаций образования района, из них 18 мини-центра и 5 детских садов. Всего детей 995.</t>
  </si>
  <si>
    <t>Заключен договор доверительного управления без права последующего выкупа от 20 октября 2017 года № 1, согласно которому ГККП "ясли-сад «Солнышко» отдела образования акимата Сарыкольского района"   передан в доверительное управление частному учреждению «Жастык», контингент которого составляет 180 воспитаннников. Всего охват детскими садами составляет 435 детей.</t>
  </si>
  <si>
    <t>Выполнено. Количество мест в дошкольных организациях в рамках госзаказа 734.</t>
  </si>
  <si>
    <t>Выполнено. Аттестация проводится согласно графику и поданных заявлений. В 2017 году прошли аттестацию 15 педагоггов ДО.</t>
  </si>
  <si>
    <t>21</t>
  </si>
  <si>
    <t>22</t>
  </si>
  <si>
    <t>23</t>
  </si>
  <si>
    <t>24</t>
  </si>
  <si>
    <t>Достигнут. Материнской смертности не зарегистрировано</t>
  </si>
  <si>
    <t>Не достигнут. Первый случай с тяжёлой внутриутробной патологией. 2 случай - ДТП, травмы не совместимые с жизнью.Количество  родившихся детей в 2017 г. на 2 меньше в сравнении с аналогичным периодом 2016 года.</t>
  </si>
  <si>
    <t xml:space="preserve">Выполнено. Провакцинировано 222 ребенка.                              </t>
  </si>
  <si>
    <t>Выполнено. Осмотрено 3129 детей и 3064 женщины.</t>
  </si>
  <si>
    <t>Выполнено.  Все беременные обследуются на выявление врожденных пороков, проведено исследований 429</t>
  </si>
  <si>
    <t xml:space="preserve">Выполнено. Широкома-4
Виджеороликов-227
Лекций и бесед -2685
                                               </t>
  </si>
  <si>
    <t>25</t>
  </si>
  <si>
    <t>26</t>
  </si>
  <si>
    <t>27</t>
  </si>
  <si>
    <t>28</t>
  </si>
  <si>
    <t>Достигнут. За 2017 год создано 354 рабочих мест, в том числе постоянных 240.</t>
  </si>
  <si>
    <t>Достигнут. За 2017 год трудоустроенно 20 инвалидов</t>
  </si>
  <si>
    <t>Достигнут. Обратилось по вопросу трудоустройства 425 человек, трудоустроено 361 человек</t>
  </si>
  <si>
    <t>29</t>
  </si>
  <si>
    <t>30</t>
  </si>
  <si>
    <t>Достигнут. Доля трудоспособных из числа получателей адресной социальной помощи составляет 28 %.</t>
  </si>
  <si>
    <t xml:space="preserve">Достигнут. </t>
  </si>
  <si>
    <t>31</t>
  </si>
  <si>
    <t>32</t>
  </si>
  <si>
    <t>Достигнут. Численность населения занимающихся физической культурой и спортом 6 970 человек, общая численность населения 20 985 человек</t>
  </si>
  <si>
    <t>33</t>
  </si>
  <si>
    <t>Достигнут. Количество детей и подростков от 7 до 18 лет составляет 2092 человека, 484 занимающихся физической культурой и спортом</t>
  </si>
  <si>
    <t>Не выполнено. Численность учебно - тренировочных групп и наполняемость осталось на прежнем уровне</t>
  </si>
  <si>
    <t>34</t>
  </si>
  <si>
    <t>35</t>
  </si>
  <si>
    <t>36</t>
  </si>
  <si>
    <t>Достигнут. Количество обслуженных посетителей местами размещения по внутреннему туризму составило 381 или 139,5 %</t>
  </si>
  <si>
    <t>Достигнут. Количество предоставленных койко-суток составило 24 или к 2016 году 120%.</t>
  </si>
  <si>
    <t>Выполнено. На 01 января в районе 3 гостиницы или 100 % к 2016 году.</t>
  </si>
  <si>
    <t>37</t>
  </si>
  <si>
    <t>38</t>
  </si>
  <si>
    <t>39</t>
  </si>
  <si>
    <t xml:space="preserve">Достигнут, согласно проведенного социального опроса </t>
  </si>
  <si>
    <t>Промежуточное тестироване, сдача экзаменов</t>
  </si>
  <si>
    <t>Конкурсы, встречи, беседы, круглые столы</t>
  </si>
  <si>
    <t>40</t>
  </si>
  <si>
    <t>41</t>
  </si>
  <si>
    <t>42</t>
  </si>
  <si>
    <t>44</t>
  </si>
  <si>
    <t>Цель: Повышение религиозной безопасности и религиозно-правовой грамотности населения</t>
  </si>
  <si>
    <t>Изменение численности приверженцев деструктивных религиозных течений</t>
  </si>
  <si>
    <t>Достигнут. За 2017 год на территории Узункольского района нетрадиционных религиозных объединений не зарегистрировано Последователей деструктивных религиозных течений в районе нет.</t>
  </si>
  <si>
    <t>Отчет ОВП</t>
  </si>
  <si>
    <t>Отдел внутренней политики</t>
  </si>
  <si>
    <t>Достигнут. За 2017 год на территории Сарыкольского района нетрадиционных религиозных объединений не зарегистрировано, последователей деструктивных религиозных течений в районе нет.</t>
  </si>
  <si>
    <t>Изучение анализа и мониторинга религиозной ситуации в регионе.</t>
  </si>
  <si>
    <t>Выполнено. В районе действуют 3 религиозных объединения: 1-исламское и 2 православных. Функционирует 3 культовых объекта: в с. Узунколь-мечеть "Балыкты" и церковь "Святых опостолов Петра и Павла" и в с. Пресногорьковка - "Свято-Николаевская" церковь. Еденедельно по пятницам в мечети проводятся жұма-намаз. В церквях проводятся богослужения по выходным и будним дням. На территории Узункольского района нетрадиционных религиозных объединений и последователей деструктивных религиозных течений не выявлено.</t>
  </si>
  <si>
    <t>Организация и проведение разъяснительно-профилактической работы по повышению религиозной нрамотности и ограждению населения от деструктивной идеологии.</t>
  </si>
  <si>
    <t>Выполнено. За 2017 год было организовано 29 выездов членов ИПГ в сельские округа и села района.Проведено 22 лекции для учащихся школ,3 молодежных акции с раздачей памяток на тему "Остерегайтесь деструктивных религиозных течений!". Совместно с сотрудниками РОВД  и представителями пограничной заставы и воинской части 2031 проводились семинары. Общий охват участников данных мероприятий составил 1226 человек.</t>
  </si>
  <si>
    <t>46</t>
  </si>
  <si>
    <t>47</t>
  </si>
  <si>
    <t>48</t>
  </si>
  <si>
    <t>49</t>
  </si>
  <si>
    <t>50</t>
  </si>
  <si>
    <t xml:space="preserve">Не достигнут. </t>
  </si>
  <si>
    <t>51</t>
  </si>
  <si>
    <t xml:space="preserve">Достигнут. Ввод жилья за январь - декабрь 2017 года – 1342 кв.м. </t>
  </si>
  <si>
    <t>52</t>
  </si>
  <si>
    <t>53</t>
  </si>
  <si>
    <t>54</t>
  </si>
  <si>
    <t>55</t>
  </si>
  <si>
    <t>56</t>
  </si>
  <si>
    <t>58</t>
  </si>
  <si>
    <t>59</t>
  </si>
  <si>
    <t>60</t>
  </si>
  <si>
    <t>61</t>
  </si>
  <si>
    <t>62</t>
  </si>
  <si>
    <t>Привлеченные средства</t>
  </si>
  <si>
    <t>253-038-011</t>
  </si>
  <si>
    <r>
      <t>Направлением 1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«Экономика»</t>
    </r>
    <r>
      <rPr>
        <sz val="11"/>
        <color indexed="8"/>
        <rFont val="Times New Roman"/>
        <family val="1"/>
      </rPr>
      <t xml:space="preserve"> поставлено 7 целей. </t>
    </r>
  </si>
  <si>
    <t>Для достижения  цели 1 «Развитие промышленного потенциала в регионе» поставлена цель, которая предусматривает  выполнение  2-х целевых индикаторов по которым  достигнуты  плановые показатели.</t>
  </si>
  <si>
    <t>Для достижения  цели 6 «Развитие современной инфраструктуры отраслей АПК и повышение технической оснащенности. Внедрение новых технологий, идей и видов продукции» поставлена цель, которой предусмотрено выполнение 2 целевых индикаторов. Плановые показатели не планировались из-за отсутствия в районе инновационных предприятий.</t>
  </si>
  <si>
    <r>
      <t>Направлением 2 « Социальная сфера»</t>
    </r>
    <r>
      <rPr>
        <sz val="11"/>
        <color indexed="8"/>
        <rFont val="Times New Roman"/>
        <family val="1"/>
      </rPr>
      <t xml:space="preserve"> поставлено   11  целей</t>
    </r>
    <r>
      <rPr>
        <sz val="11"/>
        <color theme="1"/>
        <rFont val="Calibri"/>
        <family val="2"/>
      </rPr>
      <t>.</t>
    </r>
  </si>
  <si>
    <t>Для достижения  цели 21 «Выявление, пресечение и профилактика наркопреступлений» поставлено цель, которой предусмотрено выполнение 3 целевых  индикаторов, по 2 индикаторам план исполнен, по 1 не исполнен.</t>
  </si>
  <si>
    <r>
      <t>Направлением 4: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«Инфраструктура»</t>
    </r>
    <r>
      <rPr>
        <sz val="11"/>
        <color indexed="8"/>
        <rFont val="Times New Roman"/>
        <family val="1"/>
      </rPr>
      <t xml:space="preserve"> поставлено 7 целей. </t>
    </r>
  </si>
  <si>
    <r>
      <t xml:space="preserve">   Направлением 5: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«Экология и земельные ресурсы»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поставлено  5 целей.</t>
    </r>
  </si>
  <si>
    <r>
      <t xml:space="preserve"> Направлением 6: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«Государственные услуги»</t>
    </r>
    <r>
      <rPr>
        <sz val="11"/>
        <color indexed="8"/>
        <rFont val="Times New Roman"/>
        <family val="1"/>
      </rPr>
      <t xml:space="preserve">  поставлена  1 цель.</t>
    </r>
  </si>
  <si>
    <r>
      <t xml:space="preserve"> Для достижения  цели 35 «Повышение качества государственных услуг населению» поставлена цель, по которой предусмотрено  выполнение 5 целевых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индикаторов - по которым исполнен план. </t>
    </r>
  </si>
  <si>
    <r>
      <t>По направлению 6 «Государственные услуги»</t>
    </r>
    <r>
      <rPr>
        <sz val="11"/>
        <color indexed="8"/>
        <rFont val="Times New Roman"/>
        <family val="1"/>
      </rPr>
      <t xml:space="preserve">  поставлена 1 цель, которые предусматривают выполнение 2 мероприятия, все  намеченные мероприятия выполнены.</t>
    </r>
  </si>
  <si>
    <t>Выполнено. По итогам года предоставлен мониторинг социально-экономического развития района</t>
  </si>
  <si>
    <t>В течении отчетного года  контрольные мероприятия не проводились.</t>
  </si>
  <si>
    <t>ОСХ, КХ "Адай Еркін"</t>
  </si>
  <si>
    <t>Собственные и заемные средства</t>
  </si>
  <si>
    <t>Отчет в УПИИР</t>
  </si>
  <si>
    <t xml:space="preserve">Акт ввода </t>
  </si>
  <si>
    <t xml:space="preserve">Исполнено. Проводятся круглые столы, семинары, совещания. </t>
  </si>
  <si>
    <t>ОЭБП, МИО</t>
  </si>
  <si>
    <t xml:space="preserve">Отдел экономики и бюджетного планирования </t>
  </si>
  <si>
    <t>Отдел занятости и социал ьных программ</t>
  </si>
  <si>
    <t>ИП "Айсина А.К."</t>
  </si>
  <si>
    <t>ОП, ОСХ, ОАГиС, ОЭиБП</t>
  </si>
  <si>
    <t>МИО, Районный отдел образования</t>
  </si>
  <si>
    <t>Отчет ЦРБ</t>
  </si>
  <si>
    <t>Отчет ОФКиС</t>
  </si>
  <si>
    <t>стат. данные</t>
  </si>
  <si>
    <t>Отчет  ОКиРЯ</t>
  </si>
  <si>
    <t>отчет РОВД</t>
  </si>
  <si>
    <t>Аппарат акима, ОЧС</t>
  </si>
  <si>
    <t>Казахтелеком, Отдел жилищно-коммунального хозяйства и автомобильных дорог</t>
  </si>
  <si>
    <t>Аким поселка</t>
  </si>
  <si>
    <t>Аким с/о</t>
  </si>
  <si>
    <t>Аппарат акима, МИО</t>
  </si>
  <si>
    <t>Отдел жилищно-коммунального хозяйства, пассажирского транспорта и автомобильных дорог</t>
  </si>
  <si>
    <t>КГУ "Урицкое учреждение лесного хозяйства"</t>
  </si>
  <si>
    <t>Отдел физической культуры и спорта, ДЮСШ</t>
  </si>
  <si>
    <t>Районный отдел внутренних дел, РОО</t>
  </si>
  <si>
    <t>Не исполнено. За период 2016 года было зарегистрировано 4 случая возникновения лесного пожара, площадь пожара покрытая лесом составила 3,01 га</t>
  </si>
  <si>
    <t>Не исполнено. Показатель не достигнут так как в сентябре текущего года полигоны ТБО Сарыкольского района были переданы в конкурентную среду (частную собственность)</t>
  </si>
  <si>
    <t>Аким Сарыкольского района                                                                                                                                 Э. Кузенбаев</t>
  </si>
  <si>
    <t xml:space="preserve">Исполнено. В 2016 году было 1 нарушение    </t>
  </si>
  <si>
    <t>5. Информация об уровне фактического объёма предоставленных государственных услуг от запланированных.</t>
  </si>
  <si>
    <t>6. Сведения о проведенных контрольных меропрятиях.</t>
  </si>
  <si>
    <t xml:space="preserve">7. Принятые меры, нацеленные на повышение эффективности реализации запланированных мероприятий и достижение запланированных целей, задач, показателей. </t>
  </si>
  <si>
    <t>8. Необходимые выводы об итогах реализации программы развития территорий.</t>
  </si>
  <si>
    <t>9. Предложения по дальнейшей реализации программы развития территорий.</t>
  </si>
  <si>
    <t>Руководитель ГУ "Отдел экономики и бюджетного планирования акимата Сарыкольского района"</t>
  </si>
  <si>
    <t>А. Вилямов</t>
  </si>
  <si>
    <t>Отчетный год: 2017 год</t>
  </si>
  <si>
    <t>101,5</t>
  </si>
  <si>
    <t>106,7</t>
  </si>
  <si>
    <t>98,3</t>
  </si>
  <si>
    <t>98,5</t>
  </si>
  <si>
    <t xml:space="preserve"> Выполнено. В 2017 г. приобретено 1728 тонн на общую сумму 123,5 млн. тенге, в том числе: эл. семян - 570 тонн, семян 1 репродукции - 543 тонн, семян 2 репродукции - 615 тонн</t>
  </si>
  <si>
    <t xml:space="preserve">Открытие мясного магазина в п. Сарыколь </t>
  </si>
  <si>
    <t>КХ "Макатов"</t>
  </si>
  <si>
    <t>Выполнено. В 2017 году открыт мясной магазин в п. Сарыколь, создано 2 новых рабочих места</t>
  </si>
  <si>
    <t>Проведение мониторинга вложения инвестиций в основной капитал района</t>
  </si>
  <si>
    <t>Инновационно-активных предприятий в районе отсутствуют.</t>
  </si>
  <si>
    <t>Не достигнут. Численность населения в опорных СНП составила, в том числе: с. Барвиновка 1249 человек, с. Комсомольское - 633 человек.</t>
  </si>
  <si>
    <t xml:space="preserve">Достигнут. Всего количество выпускников 145, из них окончивших вторую четверть 2017-2018 учебного года на «4» и «5»  по естественно-математическим дисциплинам 86 учащихся
</t>
  </si>
  <si>
    <t>Проведение аттестации педагогических кадров и присвоение по ее итогам высшей и первой категорий. Повышение образовательного у ровня педагогов  в рамках заочного обучения в вузах</t>
  </si>
  <si>
    <t>Разработка проектно-сметной документации на капитальный ремонт Ново-Урицкой средней школы Сарыкольского района</t>
  </si>
  <si>
    <t>464-040-000</t>
  </si>
  <si>
    <t>464-009-000</t>
  </si>
  <si>
    <t>Достигнут</t>
  </si>
  <si>
    <t>Достигнут. Количество людей состоящих на учете в качестве безработных 103, численность населения составляет 20 985 человек.</t>
  </si>
  <si>
    <t>Выполнено.  На социальные рабочие места выделено из   РБ – 2.6 млн. тенге, трудоустроено 17 человек.</t>
  </si>
  <si>
    <t>Выполнено. На молодежную практику выделено и освоено 3.4 млн. тенге, направлено 10 человек.</t>
  </si>
  <si>
    <t>Выполнено. На молодежную практику выделено 1.9 млн. тенге и освоено 1.9 млн. тенге,.направлено 7 человек</t>
  </si>
  <si>
    <t>Выполнено. В 2017 году выделено 12.581 тыс. тенге, освоено 12581.0 тыс. тенге.</t>
  </si>
  <si>
    <t xml:space="preserve">Выполнено. В 2017 году 94 человека из числа безработных прошли профессиональное обучение, переподготовку, повышение квалификации освоено 13.5 млн. тенге. </t>
  </si>
  <si>
    <t>451-007-029</t>
  </si>
  <si>
    <t xml:space="preserve">Выполнено. За 2017 год по пропаганде ЗОЖ проведены 318 спортивных мероприятий с охватом 28233  человек </t>
  </si>
  <si>
    <t>455-032-000</t>
  </si>
  <si>
    <t>Выполнено. 613 спортсменов приняли участие в 34 спортивных областных мероприятиях</t>
  </si>
  <si>
    <t>Выполнено. Приобретено в 2017 году мин удобрений на общую сумму 9,2 млн тенге, аммиачной селитры-118,1тонн, сложных удобрений контролфит РК200л,текнофит РН-155 л</t>
  </si>
  <si>
    <t xml:space="preserve">Выполнено. В 2017 году на развитие племенного животноводства выделено- 35,8 млн тенге, в том числе: ведение селекционно-племенной работы, приобретение племенного и селекционного КРС </t>
  </si>
  <si>
    <t xml:space="preserve">За 2017 год доля внешних инвестиций составила 510 тыс. тенге </t>
  </si>
  <si>
    <t>464-067-000</t>
  </si>
  <si>
    <t>Финансирование не требуется</t>
  </si>
  <si>
    <t xml:space="preserve">Выполнено, в 2017 году было проведено 22 мероприятия на сумму 440 тыс.тенге.
 </t>
  </si>
  <si>
    <t xml:space="preserve">Выполнено. Ежегодно проводится профилактический осмотр населения на выявление туберкулеза, специалисты проходят обучение </t>
  </si>
  <si>
    <t>Выполнено. Проведены учения «Жер- 2017», «Коктем-2017».</t>
  </si>
  <si>
    <t>Не выполнено. В 2017 году мероприятия по модернизации и развитию инфокоммуникационной инфраструктуры не проводились</t>
  </si>
  <si>
    <t>Выполнено. Ежемесячно проводится мониторинг проводимых  строительно-монтажных работ в районе</t>
  </si>
  <si>
    <t xml:space="preserve">Выполнено. За 2017 год введено в эксплуатацию 1 342  кв. м </t>
  </si>
  <si>
    <t>Достигнут. Из 97 объектов обеспечено доступом 97</t>
  </si>
  <si>
    <t>451-010-000</t>
  </si>
  <si>
    <t>Выполнено. Произведены выплаты 9 детям инвалидам</t>
  </si>
  <si>
    <t xml:space="preserve">Достигнут. 10 сельских населенных пунктов Сарыкольского района из 29-ти не охвачены регулярным пассажирским автотранспортным сообщением </t>
  </si>
  <si>
    <t>Выделенные средства полностью освоены на расчистку от снежных заносов автомобильных дорог местного значения общей протяженностью 247 км, а также на текущий ремонт автодорог местного значения: "Тагильский-Коскуль" и "Подъезд к селу Златоуст".</t>
  </si>
  <si>
    <t>Средний ремонт улиц Пушкина и Абая в поселке Сарыколь</t>
  </si>
  <si>
    <t>458-045-000</t>
  </si>
  <si>
    <t>Выполнено. Выделенные средства полностью освоены на проведение среднего ремонта улиц Пушкина и Абая в поселке Сарыколь</t>
  </si>
  <si>
    <t>Достигнут.  Из 29-ти населенных пунктов 19 подключены к централизованному водоснабжению,что составляет - 66 %.</t>
  </si>
  <si>
    <t>Не достигнут, в связи с вымоканием лесных насаждений и паводка весной 2017 года</t>
  </si>
  <si>
    <t>Выполнено. Ежегодно формируется и представляется в вышестоящее Управление отчет по площади покрытых  лесом угодий государственного лесного фонда.</t>
  </si>
  <si>
    <t>Достигнут. В 2017 году на территории Сарыкольского района лесных пожаров не зарегистрировано</t>
  </si>
  <si>
    <t>Выполнено. Сначала пожароопасного периода ЧС проводится своевременный просмотр данных космомониторинга на предмет ЧС ситуаций природного характера пожара,с последующим сообщением в ДЧС Костанайской области.</t>
  </si>
  <si>
    <t xml:space="preserve">Не достигнут. В  2017 году  доля вовлеченных в сельхозоборот земель 1,1 тыс. га от общей площади 504,2 тыс. га - 0,2 %, </t>
  </si>
  <si>
    <t xml:space="preserve">Выполнено. В 2017 году  для ведения сельскохозяйственного производства путем проведения торгов предоставлено 1,1 тыс.га земельных участков. Освоено 0,1 млн тенге бюджетных средств.     </t>
  </si>
  <si>
    <t>463-001-000</t>
  </si>
  <si>
    <t>1</t>
  </si>
  <si>
    <t>2</t>
  </si>
  <si>
    <t>3</t>
  </si>
  <si>
    <t>4</t>
  </si>
  <si>
    <t>5</t>
  </si>
  <si>
    <t>Достигнут. Фактический показатель выше за счет увеличения объемов выпускаемой промышленной  продукции</t>
  </si>
  <si>
    <t>Достигнут. Выше показатель за счет увеличения объемов выпускаемой промышленной продукции. ТОО "Сенат" за 2017 год произведено 49,7 тыс. тонн муки или 110,6 % к прошлому году</t>
  </si>
  <si>
    <t>Достигнут. Увеличение продукции растениеводства</t>
  </si>
  <si>
    <t>Не достигнут. Снижение ИФО валового выпуска продукции животноводства обусловлено тем, что крупные животноводческие хозяйства района снизили объемы производимого мяса, в связи с изменением Правил субсидирования, согласно которым хозяйства обязаны иметь убойные пункты.</t>
  </si>
  <si>
    <t>Приобретение элитных семян 1,2 репродукции</t>
  </si>
  <si>
    <t>6</t>
  </si>
  <si>
    <t>7</t>
  </si>
  <si>
    <t>8</t>
  </si>
  <si>
    <t>9</t>
  </si>
  <si>
    <t>Достигнут. По программе «Іскер» приобретено 42 головы овец</t>
  </si>
  <si>
    <t>Не достигнут. Для участия в породном преобразовании с хозяйства - репродуктора "Терра" в 2017 году на летний пастбищный сезон было привезено 27 арендованных быков - производителей породы Абердин - Ангус. Эти быки находились в общественном стаде.</t>
  </si>
  <si>
    <t>Достигнут.</t>
  </si>
  <si>
    <t>Не достигнут. Снижение обусловлено в связи с перемещением КРС на откормочные площадки ТОО других районов Костанайской области</t>
  </si>
  <si>
    <t>Отдел сельского хозяйства, сельхозтоваропроизводители</t>
  </si>
  <si>
    <t>10</t>
  </si>
  <si>
    <t>11</t>
  </si>
  <si>
    <t>Не достигнут. Количество действующих субъектов малого и среднего предпринимательства 1090, количество зарегистрированных 1273. Снижение произошло в связи с закрытием бездействующих и с приостановлением деятельности субъектов малого и среднего бизнеса.</t>
  </si>
  <si>
    <t>Достигнут. Розничный товарооборот на 01.01.2018 г 2195,9 млн.тенге (2016 г-1966,5 млн. тенге).</t>
  </si>
  <si>
    <t>12</t>
  </si>
  <si>
    <t>13</t>
  </si>
  <si>
    <t>14</t>
  </si>
  <si>
    <t>Не достигнут. В 2017 году инвестиции несырьевого сектора составили 57 млн. 771 тыс. тенге.</t>
  </si>
  <si>
    <t>Выполнено. Ежемесячно предоставляется информация акиму района и в УЭиБП.</t>
  </si>
  <si>
    <t>15</t>
  </si>
  <si>
    <t>16</t>
  </si>
  <si>
    <t>17</t>
  </si>
  <si>
    <t>Достигнут. Численность населения в опорном селе Комсомольское, расположенном на приграничной территории,  на 1.01.2018 года составила 0,6 тыс. человек,что составляет 100 процентов к плану.</t>
  </si>
  <si>
    <t>Выполнено. Ежегодного проводится мониторинг социально-экономического развития СНП.</t>
  </si>
  <si>
    <t>18</t>
  </si>
  <si>
    <t>Выполнено. Мониторинг охвата горячим питанием проводится ежемесячно, охвачено горячим питанием 465 детей.</t>
  </si>
  <si>
    <t>Выполнено. В 2017 году ликвидированы 4 школы: Ананьевская НШ (Постановление акимата Сарыкольского района от 23 мая 2017 года №135), ОШ им.Ч.Валиханова (Постановление акимата Сарыкольского района от 23 мая 2017 года №137), Карачиликская ОШ (Постановление акимата Сарыкольского района от 23 мая 2017 года №136), Вишневская НШ (Постановление акимата Сарыкольского района от 29 августа 2017 года №234), реорганизована 1 школа – Соналинская СШ в основную школу (Постановление акимата Сарыкольского района от 24 июля 2017 года №190).</t>
  </si>
  <si>
    <t>Выполнено. Проводится ежегодно согласно поданных заявлений. Всего педагогов с высшей и первой категорией 257 человек.</t>
  </si>
  <si>
    <t>Выполнено.  Произведен ремонт котла Ново-Урицкой СШ 100,0 тыс.тенге, ремонт отопительной системы (установка дутьевого вентилятора) Маякской СШ 200 тыс. тенге., ремонт душевой комнаты 744,815 тыс. тенге</t>
  </si>
  <si>
    <t>Выполнено. Проектно-сметная документации на капитальный ремонт Ново-Урицкой средней школы Сарыкольского района разработана, положительное заключение экспертизы № QSE-0035/17 от 30.05.2017 г.</t>
  </si>
  <si>
    <r>
      <t xml:space="preserve">   В соответствии с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Правилами разработки, реализации, проведения мониторинга, оценки и контроля Стратегического плана развития Республики Казахстан, государственных и правительственных программ, стратегических планов государственных органов, программ развития территорий, а также разработки, реализации и контроля 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Прогнозной  схемы территориально-прстранственного  развития страны, утвержденных Указом Президента Республики Казахстан от 4 марта 2010 года за  № 931 проведен мониторинг Программы развития территории Сарыкольского района за 2016 год. Основными  приоритетными целями  развития территории Сарыкольского района являются:
   развитие промышленного потенциала в районе, рост конкурентоспособности агропромышленного комплекса в объемах, достаточных для покрытия потребности внутреннего рынка. Повышение объема продукции животноводства Улучшение бизнес – среды. Улучшение инвестиционного климата, содействие повышению инвестиционной активности. Развитие современной инфраструктуры отраслей АПК и повышение технической оснащенности, внедрение новых технологий, идей и видов продукции. Улучшение качества, доступности образования, увеличение сети дошкольных организаций. Укрепление здоровья населения для обеспечения устойчивого социально-экономического развития района, снижение бремени социально значимых заболеваний. Формирование  эффективной системы социальной защиты граждан. Повышение качества государственных услуг населению. В  Программе определены шесть направлений развития территории района: 
         - Экономика
         - Социальная сфера
         - Общественная безопасность и правопорядок
         - Инфраструктура
        - Экология и земельные ресурсы
         - Государственные услуги.                                                                                                                                                                                                                                                      1) Итоги проведенного анализа
         По каждому направлению проведен анализ достижения целей  развития района, реализация которой обеспечена достижением целевых индикаторов и показателей результатов. 
 Основными целями развития экономики являются: развитие промышленного потенциала в районе, рост конкурентоспособности агропромышленного комплекса в объемах, достаточных для покрытия потребности внутреннего рынка. Повышение объема продукции животноводства Улучшение бизнес – среды. Улучшение инвестиционного климата, содействие повышению инвестиционной активности. Развитие современной инфраструктуры отраслей АПК и повышение технической оснащенности, внедрение новых технологий, идей и видов продукции.  Индекс физического объема валового выпуска продукции сельского хозяйства составил 100,1%, что  на 2,2% меньше запланированного. Снижение ИФО растениеводства произошло за счет обильных осадков в июле, высокая влажность воздуха (75-80%), а в дальнейшем в связи с жаркой погодой в августе месяце способствовала развитию листовой ржавчины и септориоза на полях хозяйств . Несмотря на принятые меры борьбы с этими болезнями, их негативные последствия отразились на урожайности зерновых культур. Кроме того, неблагоприятные погодные условия сентября и октября создали определённое напряжение и трудности в уборке зерновых и масличных культур. На снижение доли поголовья КРС в организованных хозяйствах повлияла эпизотическая обстановкой по бруцеллезу.Также не исполнен показатель по доли КРС участвующих в породном преобразовании.  Снижение доли действующих субъектов малого и среднего предпринимательства в общем объеме зарегистрировыанных произошло в связи с закрытием бездействующих и с приостановлением деятельности субъектов малого и среднего бизнеса. </t>
    </r>
    <r>
      <rPr>
        <b/>
        <sz val="11"/>
        <color indexed="8"/>
        <rFont val="Times New Roman"/>
        <family val="1"/>
      </rPr>
      <t>Основными целями в развитии социальной сферы являются:</t>
    </r>
    <r>
      <rPr>
        <sz val="11"/>
        <color indexed="8"/>
        <rFont val="Times New Roman"/>
        <family val="1"/>
      </rPr>
      <t xml:space="preserve">
        В образовании-улучшение качества, доступности образования. Увеличение охвата детей инклюзивным образованием.Увеличение сети дошкольных организаций. В здравоохранении  основной целью является - Укрепление здоровья населения для обеспечения устойчивого социально-экономического развития района.снижение бремени социально-значимых заболеваний.   В сфере социальной защите населения  основными целями  являются  формирование эффективной системы социальной защиты граждан и достижение эффективной занятости населения. Социальная поддержка и улучшение качества жизни малообеспеченного населения. В сфере культуры основными целями являются-сохранение, популяризация и пропаганда отечественной культуры. Развитие трех-язычия. В сфере предпринимательства - основной целью является - развитие туризма.В сфере физической культуры и спорта- Увеличение доли охвата граждан, занимающихся физической культурой и спортом. Увеличение доли охвата детей и подростков от 07 до 18 лет, занимающихся физической культурой и спортом в ДЮСШ.
          В отчетном периоде в районе проводилась планомерная работа, направленная на развитие социальной сферы.   В целом все намеченные цели достигнуты, за исключением сферы здравоохранения. Снижение общей смертности по району увеличилось к плану на 0,4%, за счет увеличения болезней от системы кровообращения и злокачественных новообразований, а также участились несчастные случаи и суицид.
</t>
    </r>
  </si>
  <si>
    <t>Направление 5: Экология и земельные ресурсы</t>
  </si>
  <si>
    <t>Цель 35: Повышение качества  государственных услуг населению</t>
  </si>
  <si>
    <t>35.1</t>
  </si>
  <si>
    <t>35.2</t>
  </si>
  <si>
    <t>35.3</t>
  </si>
  <si>
    <t>35.4</t>
  </si>
  <si>
    <t>35.5</t>
  </si>
  <si>
    <t>458-023-00</t>
  </si>
  <si>
    <t>программы развития территории Сарыкольского района</t>
  </si>
  <si>
    <t xml:space="preserve">            5. Аналитическая записка.  </t>
  </si>
  <si>
    <t>Районный отдел внутренних дел</t>
  </si>
  <si>
    <t>Представленный отчет АА</t>
  </si>
  <si>
    <t>Отдел жилищно-коммунального хозяйства и автомобильных дорог</t>
  </si>
  <si>
    <t>Отдел архитектуры, градостроительства и строительства</t>
  </si>
  <si>
    <t>км</t>
  </si>
  <si>
    <t>Данный показатель не планировался</t>
  </si>
  <si>
    <t>Аким п. Сарыколь</t>
  </si>
  <si>
    <t>5. Аналитическая записка</t>
  </si>
  <si>
    <t>В связи с корректировкой средств из  республиканского бюджета по мероприятию: трудоустройство  на социальные рабочие места.</t>
  </si>
  <si>
    <r>
      <t>По направлению 7 «Государственные услуги»</t>
    </r>
    <r>
      <rPr>
        <sz val="11"/>
        <color indexed="8"/>
        <rFont val="Times New Roman"/>
        <family val="1"/>
      </rPr>
      <t xml:space="preserve">  поставлена 1 цель, которые предусматривают выполнение 2 мероприятия, все  намеченные мероприятия выполнены.</t>
    </r>
  </si>
  <si>
    <t>По результатам проведенного мониторинга по реализации программы развития территорий Узункольского района за  2015 год следует сделать следующие выводы:</t>
  </si>
  <si>
    <r>
      <t>По направлению 6 «Экология и земельные ресурсы»</t>
    </r>
    <r>
      <rPr>
        <sz val="11"/>
        <color indexed="8"/>
        <rFont val="Times New Roman"/>
        <family val="1"/>
      </rPr>
      <t xml:space="preserve">  поставлена 3 цели, которые предусматривают выполнение 2 мероприятия, все  намеченные мероприятия выполнены.</t>
    </r>
  </si>
  <si>
    <t>Увеличение доли вовлеченных в сельскохозяйственный оборот земель от общей площади земель сельхоз назначения</t>
  </si>
  <si>
    <t>Задача 1. Обеспечение рационального и эффективного использования земель сельскохозяйственного назначения.</t>
  </si>
  <si>
    <t>Предоставление земельных участков на торгах (конкурсах, аукционах)</t>
  </si>
  <si>
    <t>ОЗО</t>
  </si>
  <si>
    <t>Повышение уровня удовлетворенности качеством  оказания государственных услуг оказываемых местными исполнительными органами</t>
  </si>
  <si>
    <t>Снижение количества нарушений сроков оказания государственных услуг</t>
  </si>
  <si>
    <t>Снижение количества поступивших жалоб на качество оказания государственных услуг</t>
  </si>
  <si>
    <t xml:space="preserve">Вовлечение в оборот неиспользуемых земель сельскохозяйственного назначения из земель запаса путем проведения конкурсов по предоставлению земель сельскохозяйственного назначения физическим и юридическим лицам, для ведения сельскохозяйственного производства.     </t>
  </si>
  <si>
    <t>Для достижения  цели 4 «Увеличение экономического потенциала за счет развития внутренней торговли» поставлена 1 задача, которой  предусмотрено выполнение 1 целевого индикатора  и 1 показателя результата, по всем плановые показатели достигнуты.</t>
  </si>
  <si>
    <t>Реконструкция Ишимского  группового водопровода от водовода с.Узунколь-с.Воскресеновка-с.Новопокровка Узункольского района Костанайкой области</t>
  </si>
  <si>
    <t>Реконструкция участка Тобольского группового водопровода от водовода с.Карла Маркса-с.Троебратское Узункольского района Костанайской области</t>
  </si>
  <si>
    <t>Наименование</t>
  </si>
  <si>
    <t>Источник информации</t>
  </si>
  <si>
    <t>Информация об исполнении</t>
  </si>
  <si>
    <t>№ п/п</t>
  </si>
  <si>
    <t>Промышленность</t>
  </si>
  <si>
    <t>Целевые индикаторы</t>
  </si>
  <si>
    <t>%</t>
  </si>
  <si>
    <t>ОП</t>
  </si>
  <si>
    <t>Показатель результата</t>
  </si>
  <si>
    <t>млн. тенге</t>
  </si>
  <si>
    <t>Мероприятие</t>
  </si>
  <si>
    <t>Доля населения имеющего доступ к централизованному водоснабжению</t>
  </si>
  <si>
    <t>Мониторинг производственно-экономических показателей промышленных предприятий района, разработка мер по эффективному развитию отраслей промышленности</t>
  </si>
  <si>
    <t>Информация в УП и П</t>
  </si>
  <si>
    <t>Мониторинг вновь созданных производств в обрабатывающей промышленности в рамках государственной программы ФИИР</t>
  </si>
  <si>
    <t xml:space="preserve">Агропромышленный комплекс </t>
  </si>
  <si>
    <t>ОСХ</t>
  </si>
  <si>
    <t>Индекс физического объема валового выпуска продукции (услуг) растениеводства.</t>
  </si>
  <si>
    <t>Индекс физического объема валового выпуска продукции (услуг) животноводства</t>
  </si>
  <si>
    <t>Выполнено. Создано 366 рабочих мест, в том числе постоянных 151.</t>
  </si>
  <si>
    <t xml:space="preserve">Достигнут. Общая численность населения составляет 20757. Количество малообеспеченных  38 человек. </t>
  </si>
  <si>
    <t>Не выполнено. Из местного бюджета денежные средства не выделялись.</t>
  </si>
  <si>
    <t>Достигнут. Численность учащихся по району -2551 человека,из них успешно (отлично/хорошо) освоивших естественно-математические дисциплины - 1391 человек или 55,8 %.</t>
  </si>
  <si>
    <t>Достигнут. Численность учащихся по району -2551 человек,из них успешно (отлично/хорошо) освоивших общественно-гуманитарные дисциплины- 1640 человек или  64,3 %.</t>
  </si>
  <si>
    <r>
      <t>Выполнено</t>
    </r>
    <r>
      <rPr>
        <sz val="11"/>
        <color indexed="8"/>
        <rFont val="Times New Roman"/>
        <family val="1"/>
      </rPr>
      <t xml:space="preserve">. Проведена аттестация  педагогических кадров, присвоена высшая категория 14 учителям, первая категория 30 учителям. </t>
    </r>
  </si>
  <si>
    <t>Достигнут. В 2015 году 122 учащихся заняли призовые места в олимпиадах и конкурсах</t>
  </si>
  <si>
    <t xml:space="preserve">Достигнут. Всего по району педагогов - 562, из них с высшим образованием 451 человек или 80,2%. </t>
  </si>
  <si>
    <t>Проведение социально значимых и культурных мероприятий</t>
  </si>
  <si>
    <t xml:space="preserve">Выполнено. В 2015 году освоено 1,3 млн. тенге для проведения культурно-массовых мероприятий. </t>
  </si>
  <si>
    <t>Пополнение книжных фондов</t>
  </si>
  <si>
    <t>Не достигнут. Всего документооборот  органов государственного управления составил 25987, из них на государственном языке 21383 документов.</t>
  </si>
  <si>
    <t>Проведение мероприятий за счет чрезвычайного резерва МИО для ликивдации ЧС, социального, природного и техногенного характера</t>
  </si>
  <si>
    <t>Не выполнено. Мероприятия не запланированы</t>
  </si>
  <si>
    <t>Достигнут. Все  34 населенных пункта района обеспечены электроснабжением.</t>
  </si>
  <si>
    <t>Приложение 2</t>
  </si>
  <si>
    <t>к Методике по проведению</t>
  </si>
  <si>
    <t>мониторинга Стратегического плана</t>
  </si>
  <si>
    <t>развития Республики Казахстан</t>
  </si>
  <si>
    <t>государственных и правительственных</t>
  </si>
  <si>
    <t>программ, стратегических планов</t>
  </si>
  <si>
    <t>государственных органов и программ</t>
  </si>
  <si>
    <t>развития территорий    </t>
  </si>
  <si>
    <t xml:space="preserve">  Форма </t>
  </si>
  <si>
    <t>1. Информация о ходе реализации программы</t>
  </si>
  <si>
    <t>Государственный орган: ГУ "Отдел экономики и бюджетного планирования акимата Сарыкольского района"</t>
  </si>
  <si>
    <t>Единица измерения</t>
  </si>
  <si>
    <t>Ответственные исполнители</t>
  </si>
  <si>
    <t>Исполнение базовое (исходное) значени</t>
  </si>
  <si>
    <t>План</t>
  </si>
  <si>
    <t>Факт</t>
  </si>
  <si>
    <t>Код бюджетной программы</t>
  </si>
  <si>
    <t>Доля обрабатывающей промышленности в структуре промышленного производства региона</t>
  </si>
  <si>
    <t>Отдел предпринимательства</t>
  </si>
  <si>
    <t>Выполнено. Информация по производству промышленной продукции в разрезе предприятий Сарыкольского района отправляется ежемесячно.</t>
  </si>
  <si>
    <t>Индекс физического объема валового выпуска продукции (услуг) сельского хозяйства</t>
  </si>
  <si>
    <t>Отдел сельского хозяйства</t>
  </si>
  <si>
    <t>Финансирование не ребуется</t>
  </si>
  <si>
    <t>Отдел сельского хозяйтсва</t>
  </si>
  <si>
    <t>*</t>
  </si>
  <si>
    <t>Внесение минеральных удобрений</t>
  </si>
  <si>
    <t>Цель 3: Повышение объема продукции животноводства</t>
  </si>
  <si>
    <t>Доля поголовья крупного рогатого скота в организованных хозяйствах</t>
  </si>
  <si>
    <t>Доля поголовья мелкого рогатого скота в организованных хозяйствах</t>
  </si>
  <si>
    <t>Доля крупного рогатого скота участвующих в породном преобразовании</t>
  </si>
  <si>
    <t>Поддержка племенного животноводства (искусственное осеменение, породное преобразовани)</t>
  </si>
  <si>
    <t>Строительство животноводческой фермы на 600 голов КРС в п. Сарыколь Сарыкольского района</t>
  </si>
  <si>
    <t>Областной бюджет</t>
  </si>
  <si>
    <r>
      <t xml:space="preserve"> Цель 4:  </t>
    </r>
    <r>
      <rPr>
        <b/>
        <sz val="11"/>
        <color indexed="8"/>
        <rFont val="Times New Roman"/>
        <family val="1"/>
      </rPr>
      <t>Улучшение бизнес - среды</t>
    </r>
  </si>
  <si>
    <t>Доля действующих субъектов малого и среднего предпринимательства в общем объеме зарегистрированных</t>
  </si>
  <si>
    <t>Выполнено. Акт ввода март 2016 года, создано 10 рабочих мест.</t>
  </si>
  <si>
    <t>Исполнен. За счет увеличения объемов продаж, объем розничного товарооборота составил 1 966 553,0 тыс. тенге.</t>
  </si>
  <si>
    <t xml:space="preserve">Публикации в местных СМИ (печатные), информационных сообщений об изменениях и дополнениях в законодательстве, а также других вопросов касающихся предпринимательства.   </t>
  </si>
  <si>
    <t>Мониторинг кредитования СМСП через БВУ в рамках гос.программы Дорожная карта бизнеса 2020</t>
  </si>
  <si>
    <t>Выполнено. По итогам года проводится мониторинг</t>
  </si>
  <si>
    <t>Выполнено. ТОО предоставляет рекламную информацию по торговым точкам, продукция местных товаропроизводителей развозится по торговым точкам района, в районе проводятся ярмарки-распродажи продукции местных товаропроизводителей.</t>
  </si>
  <si>
    <r>
      <t xml:space="preserve"> </t>
    </r>
    <r>
      <rPr>
        <i/>
        <sz val="11"/>
        <color indexed="8"/>
        <rFont val="Times New Roman"/>
        <family val="1"/>
      </rPr>
      <t>Цель 5:</t>
    </r>
    <r>
      <rPr>
        <b/>
        <sz val="11"/>
        <color indexed="8"/>
        <rFont val="Times New Roman"/>
        <family val="1"/>
      </rPr>
      <t xml:space="preserve"> Улучшение инвестиционного климата. Содействие повышению инвестиционной активности </t>
    </r>
  </si>
  <si>
    <t>Темп роста инвестиций в основной капитал на душу населения</t>
  </si>
  <si>
    <t>Открытие магазина смешанных товаров в с. Тимирязево</t>
  </si>
  <si>
    <t>Выполнено. В 2016 годуоткрыт магазин смешанных товаров в с. Тимрязево, создано 3 рабочих места.</t>
  </si>
  <si>
    <t>Рост инвестиций в основной капитал несырьевого сектора (за исключением инвестиций из государственного бюджета) к 2015 году</t>
  </si>
  <si>
    <t>255-053-015</t>
  </si>
  <si>
    <t xml:space="preserve">Отчет о реализации </t>
  </si>
  <si>
    <t>Стратегическое направление Стратегического плана развития</t>
  </si>
  <si>
    <t>Республики Казахстан до 20_ года (для государственныхпрограмм)</t>
  </si>
  <si>
    <t>Исполнено.</t>
  </si>
  <si>
    <t>Собственные средства</t>
  </si>
  <si>
    <t xml:space="preserve">                        </t>
  </si>
  <si>
    <t xml:space="preserve">       </t>
  </si>
  <si>
    <t xml:space="preserve">                   </t>
  </si>
  <si>
    <t xml:space="preserve">Координация работы по выработке предложений по улучшению инвестиционного климата, содействие привлечению инвестиций </t>
  </si>
  <si>
    <r>
      <t>Цель 6</t>
    </r>
    <r>
      <rPr>
        <b/>
        <sz val="11"/>
        <color indexed="8"/>
        <rFont val="Times New Roman"/>
        <family val="1"/>
      </rPr>
      <t>: Развитие современной инфраструктуры АПК и повышение технической оснащенности. Внедрение новых технологий, идей и видов продукции</t>
    </r>
  </si>
  <si>
    <t xml:space="preserve">                                    </t>
  </si>
  <si>
    <t xml:space="preserve">                                                          </t>
  </si>
  <si>
    <t xml:space="preserve">      </t>
  </si>
  <si>
    <t>Доля инновационно - активных предприятий от числа действующих предприятий</t>
  </si>
  <si>
    <t xml:space="preserve">                    </t>
  </si>
  <si>
    <t>Рост численности населения в опорных СНП</t>
  </si>
  <si>
    <t xml:space="preserve">в том числе в опорных СНП расположенных на приграничных территориях                  </t>
  </si>
  <si>
    <t>тыс. человек</t>
  </si>
  <si>
    <t>Отчет акима с/о</t>
  </si>
  <si>
    <t xml:space="preserve">                                         </t>
  </si>
  <si>
    <t>Акимы сельских округов</t>
  </si>
  <si>
    <t>Не выполнено. Численность населения в опорных СНП осталась на уровне прошлого года</t>
  </si>
  <si>
    <t xml:space="preserve">        </t>
  </si>
  <si>
    <t xml:space="preserve">  </t>
  </si>
  <si>
    <t xml:space="preserve">Мониторинг и анализ численности населения в опорных СНП, в том числе в опорных СНП расположенных на приграничных территориях  </t>
  </si>
  <si>
    <t>Цель 7: Развитие центров экономического роста</t>
  </si>
  <si>
    <t xml:space="preserve">                             </t>
  </si>
  <si>
    <r>
      <t>Цель 8</t>
    </r>
    <r>
      <rPr>
        <b/>
        <sz val="11"/>
        <color indexed="8"/>
        <rFont val="Times New Roman"/>
        <family val="1"/>
      </rPr>
      <t xml:space="preserve">: Улучшение качества, доступности образования  </t>
    </r>
  </si>
  <si>
    <t xml:space="preserve">                              </t>
  </si>
  <si>
    <t>Доля учащихся, успешно (отлично/хорошо) освоивших образовательные программы среди выпускников школ по: естественно-математическим дисциплинам</t>
  </si>
  <si>
    <t>Отчет РОО</t>
  </si>
  <si>
    <t>Районный отдел образования</t>
  </si>
  <si>
    <t>Мониторинг- охват горячим питанием школьников, выделение средств в Фонды всеобуча</t>
  </si>
  <si>
    <t>Реорганизация общеобразовательных средних школ в основные, закрытие начальных школ</t>
  </si>
  <si>
    <t xml:space="preserve">            </t>
  </si>
  <si>
    <t>Текущий ремонт объектов образования</t>
  </si>
  <si>
    <t>464-003-015</t>
  </si>
  <si>
    <t>Текущий ремонт здания школы искусств</t>
  </si>
  <si>
    <t>Исполнено. Ремонт произведен согласно дефектному акту.</t>
  </si>
  <si>
    <t>Исполнено. Обустройство игровыми модулями произведено.</t>
  </si>
  <si>
    <t>Обустройство детской спортивной площадки при Сарыкольской средней школе</t>
  </si>
  <si>
    <t>Обустройство детской спортивной площадки при Урицкой средней школе № 1</t>
  </si>
  <si>
    <t xml:space="preserve">Обустройство детской спортивной площадки при Ново-Урицкой средней школе </t>
  </si>
  <si>
    <t xml:space="preserve">Обустройство детской спортивной площадки при Барвиновской средней школе </t>
  </si>
  <si>
    <t xml:space="preserve">Обустройство детской спортивной площадки при Комсомольской средней школе </t>
  </si>
  <si>
    <t>Организация массовых спортивных и интеллектуальных мероприятий</t>
  </si>
  <si>
    <r>
      <t>Цель 9</t>
    </r>
    <r>
      <rPr>
        <b/>
        <sz val="11"/>
        <color indexed="8"/>
        <rFont val="Times New Roman"/>
        <family val="1"/>
      </rPr>
      <t>. Увеличение охвата детей инклюзивным образованием.</t>
    </r>
  </si>
  <si>
    <t>Охват детей инклюзивным образованием от общего количества детей с ограниченными возможностями</t>
  </si>
  <si>
    <t xml:space="preserve">                                </t>
  </si>
  <si>
    <t>Привлечение специалистов: дефектологи, логопеды</t>
  </si>
  <si>
    <t>Цель 10: Увеличение сети дошкольных организаций</t>
  </si>
  <si>
    <t>в том числе за счет развития сети частных дошкольных организаций</t>
  </si>
  <si>
    <t>Размещение  государственного  образовательного заказа в дошкольных организациях образования</t>
  </si>
  <si>
    <t>Исполнено</t>
  </si>
  <si>
    <t>Организация проведения аттестации педагогических кадров</t>
  </si>
  <si>
    <t>Цель 11: Укрепление здоровья населения для обеспечения устойчивого социально-экономического развития района. Снижение бремени социально значимых заболеваний.</t>
  </si>
  <si>
    <t xml:space="preserve">Снижение материнской смертности на 100 тыс.родившихся  живыми             </t>
  </si>
  <si>
    <t>Отчет РЦРЗ</t>
  </si>
  <si>
    <t xml:space="preserve">     </t>
  </si>
  <si>
    <t xml:space="preserve">Снижение младенческой смертности на 1000 тыс.родившихся  живыми             </t>
  </si>
  <si>
    <t>Снижение смертности от злокачественных новообразований на  100 тыс.населения</t>
  </si>
  <si>
    <t xml:space="preserve">Распространенность вируса иммунодефицита человека в возрастной группе 15-49 лет, в пределах 0,2-0,6 % </t>
  </si>
  <si>
    <t xml:space="preserve">                                                                           </t>
  </si>
  <si>
    <t>Обеспечение полного охвата вакцинаций детей до 2 лет от пневмококковой инфекции</t>
  </si>
  <si>
    <t>Проводить ежегодные профилактические медицинские осмотры и скрининговые исследования женщин и детей</t>
  </si>
  <si>
    <t>Обеспечить лекарственными средствами, специализированными продуктами детского и лечебного питания отдельные категории на амбулаторно-поликлиническом уровне</t>
  </si>
  <si>
    <t>Обеспечить 100% охват в целях раннего выявления врожденных пороков развития и наследственных заболеваний у плода, проводить беременным ультразвуковые скрининговые исследования</t>
  </si>
  <si>
    <t>Проводить обследование населения на выявление социально значимых заболеваний</t>
  </si>
  <si>
    <t>Проведение оздоровительные мероприятия, в том числе обеспечивание больных льготными и бесплатными лекарственными препаратами на амбулаторно-поликлиническом уровне</t>
  </si>
  <si>
    <t>Проведение санитарно-просветительных работ среди населения по профилактике социально значимых заболеваний</t>
  </si>
  <si>
    <t>Проведение скрининговых осмотров женщин на раннее выявление рака шейки матки и рака молочной железы</t>
  </si>
  <si>
    <t>Мониторинг раннего выявления больных туберкулезом, т.е. работы службы ПМСП по раннему выявлению случаев туберкулёза и обучения специалистов ПМСП вопросам профилактики, выявления, лечения туберкулеза</t>
  </si>
  <si>
    <t>показатель</t>
  </si>
  <si>
    <t>Цель 12: Формирование эффективной системы социальной защиты граждан. Достижение эффективной занятости населения.</t>
  </si>
  <si>
    <t>Отчет ОЗиСП</t>
  </si>
  <si>
    <t>Отдел занятости исоциал ьных программ</t>
  </si>
  <si>
    <t xml:space="preserve">                                             </t>
  </si>
  <si>
    <t xml:space="preserve">                            </t>
  </si>
  <si>
    <t>Количество трудоустроенных ивалидов трудоспособного возраста,обратившихся за содействием в занятость</t>
  </si>
  <si>
    <t xml:space="preserve">                                  </t>
  </si>
  <si>
    <t>Доля трудоустроенных из числа лиц обратившихся по вопросам трудоустройства</t>
  </si>
  <si>
    <t xml:space="preserve">                         </t>
  </si>
  <si>
    <t>Профподготовка,курсы переподготовки и повышения квалификации кадров</t>
  </si>
  <si>
    <t>Цель 13: Социальная поддержка и улучшение качества жизни малообеспеченного населения.</t>
  </si>
  <si>
    <t xml:space="preserve">                                                           </t>
  </si>
  <si>
    <t>Доля населения с доходами ниже уровня черты бедности (40% от прожиточного минимума)</t>
  </si>
  <si>
    <t>Сумма финансирования адресной социальной помощи</t>
  </si>
  <si>
    <t xml:space="preserve">                                                                                 </t>
  </si>
  <si>
    <t>Сумма финансирования социальной помощи отдельным категориям нуждающихся граждан по решению местных представительных органов</t>
  </si>
  <si>
    <r>
      <t>Цель 14:</t>
    </r>
    <r>
      <rPr>
        <b/>
        <i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Сохранение, популяризация и пропаганда отечественной культуры</t>
    </r>
  </si>
  <si>
    <t>Среднее число посетителей организаций культуры на 1000 человек:</t>
  </si>
  <si>
    <t>библиотек</t>
  </si>
  <si>
    <t>концертных организаций, клубов</t>
  </si>
  <si>
    <t>музеев</t>
  </si>
  <si>
    <t xml:space="preserve">Отдел культуры и развития языков </t>
  </si>
  <si>
    <t>Цель 15:  Увеличение доли охвата граждан, занимающихся физической культурой и спортом.</t>
  </si>
  <si>
    <t>Охват граждан занимающихся физической культурой и спортом</t>
  </si>
  <si>
    <t>Отдел физической культуры и спорта</t>
  </si>
  <si>
    <t>Развитие массового спорта</t>
  </si>
  <si>
    <t>465-005-015</t>
  </si>
  <si>
    <t>Проведение физкультурно-массовых испортивных мероприятий</t>
  </si>
  <si>
    <t>465-006-015</t>
  </si>
  <si>
    <t>Участие членов сборных команд района на областных соревнованиях</t>
  </si>
  <si>
    <t>465-007-015</t>
  </si>
  <si>
    <t>Увеличение количества обслуженных посетителей местами размещения по внутреннему туризму (резиденты), в сравнении с предыдущим годом</t>
  </si>
  <si>
    <t>Увеличение количества обслуженных посетителей местами размещения по въездному туризму (нерезиденты), в сравнении с предыдущим годом</t>
  </si>
  <si>
    <t>Увеличение количества представленных койко-суток,  в сравнении с предыдущим годом</t>
  </si>
  <si>
    <t>Мониторинг и анализ развития  туризма в районе</t>
  </si>
  <si>
    <t>Доля взрослого населения, владеющего английским языком</t>
  </si>
  <si>
    <t>Доля взрослого населения, владеющего тремя языками (государственным, русским и английским)</t>
  </si>
  <si>
    <t>Организация обучения государственному языку</t>
  </si>
  <si>
    <t>Организация обучения английскому языку</t>
  </si>
  <si>
    <t>Доля мелкого рогатого скота участвующих в породном преобразовании</t>
  </si>
  <si>
    <t>Проведение мероприятий по пропаганде и разъяснению государственной языковой политики, пропаганде государственного языка и трёх-язычия</t>
  </si>
  <si>
    <t>Удельный вес преступлений, совершенных несовершеннолетними</t>
  </si>
  <si>
    <t xml:space="preserve">Удельный вес преступлений, совершенных ранее совершавшими </t>
  </si>
  <si>
    <t>Снижение числа погибших в дорожно-транспортных происшествиях на 100 пострадавших</t>
  </si>
  <si>
    <t>Снижение доли наркопреступлений от числа зарегистрированных общеуголовных  преступлений</t>
  </si>
  <si>
    <t>Поощрение деятельности граждан, участвующих в обеспечении общественного порядка</t>
  </si>
  <si>
    <t>Проведение оперативно-профилактических мероприятий, направленных на профилактику и пресечение противоправных деяний со стороны несовершеннолетних, родителей, отрицательно влияющих на своих детей, и иных лиц, вовлекающих подростков в преступную и антиобщественную деятельность</t>
  </si>
  <si>
    <t>Разработка комплекса мероприятий по трудоустройству и реабилитации несовершеннолетних, утративших социальные связи, вернувшихся из воспитательных колоний и иных подростков, оставшихся без попечения родителей. Проработка вопросов выделения квот рабочих мест для несовершеннолетних, состоящих на учетах органов внутренних дел, из малообеспеченных и неблагополучных семей</t>
  </si>
  <si>
    <t>Повышение технической оснащенности дорожной полиции автотранспортом, компьютерной техникой и специальной аппаратурой</t>
  </si>
  <si>
    <t>Организация и проведение совместных с отделом ЖКХ и ОП акимата Камыстинского района комплексных обследований содержания автомобильных дорог, дорожных сооружений и технических средств регулирования дорожного движения.</t>
  </si>
  <si>
    <t>Проведение рейдовых и профилактических мероприятий по безопасности дорожного движения, с участием заинтересованных государственных ведомств и учреждений образования.</t>
  </si>
  <si>
    <t>Изучение состояния криминогенной обстановки, по преступлениям, совершенным ранее совершавшими лицами, с выработкой мер профилактики данного вида преступности. Ежеквартальное проведение целевых оперативно-профилактических отработок по профилактике рецидивной преступности.</t>
  </si>
  <si>
    <t>Анализ оперативной обстановки по преступлениям и правонарушениям несовершеннолетних, изучение факторов оказывающих влияние на криминогенную обстановку по линии несовершеннолетних. Проведение профилактических мероприятий по выявлению правонарушений и преступлений среди несовершеннолетних</t>
  </si>
  <si>
    <t>Цель 21. Повышение уровня защиты жизни и здоровья граждан, участвующих в дорожном движении, от дорожно-транспортных происшествий и их последствий.</t>
  </si>
  <si>
    <t>Уровень обеспеченности инфраструктуры противодействия чрезвычайным ситуациям</t>
  </si>
  <si>
    <t>Проведение мониторинга  по возникновению опасных паводков и других характерных на территории района видов чрезвычайных ситуаций природного характера.</t>
  </si>
  <si>
    <t>Проверка и оснащение сил и средств привлекаемых к ликвидации чрезвычайных ситуаций природного  и техногенного характера. Обеспечение ГСМ при ликвидации чрезвычайных ситуаций природного  и техногенного характера.</t>
  </si>
  <si>
    <t>Доля пользователей интернет</t>
  </si>
  <si>
    <t>Модернизация и развитие инфокоммуникационной инфраструктуры</t>
  </si>
  <si>
    <t>Мониторинг проводимых строительно-монтажных работ в районе</t>
  </si>
  <si>
    <t>Отчет в отдел статистики по 1 ИС (индивидуальное строительство)</t>
  </si>
  <si>
    <t>Доля объектов социальной инфраструктуры, обеспеченных доступом для инвалидов от общего числа паспортизированных объектов социальной, транспортной инфраструктуры</t>
  </si>
  <si>
    <t>Материальное обеспечение детей-инвалидов, воспитывающих и обучающихся на дому</t>
  </si>
  <si>
    <t>Обеспечение нуждающимся инвалидам специальных гигиенических средств</t>
  </si>
  <si>
    <t>Доля автомобильных дорог областного и районного значения, находящихся в хорошем и удовлетворительном состоянии</t>
  </si>
  <si>
    <t>Доля неохваченных пассажирским автотранспортным  сообщением населенных пунктов</t>
  </si>
  <si>
    <t>Текущий ремонт и содержание автомобильных дорог  районного значения</t>
  </si>
  <si>
    <t>Текущий ремонт ремонт автомобильных дорог п. Сарыколь</t>
  </si>
  <si>
    <t>Текущий ремонт автомобильных дорог с. Барвиновка</t>
  </si>
  <si>
    <t>Текущий ремонт автомобильных дорог с. Комсомольское</t>
  </si>
  <si>
    <t>Снижение доли объектов кондоминиума, требующих капитального ремонта</t>
  </si>
  <si>
    <t xml:space="preserve">Доступ сельских населенных пунктов к централизованному: </t>
  </si>
  <si>
    <t>водоснабжению</t>
  </si>
  <si>
    <t>водоотведению</t>
  </si>
  <si>
    <t>Информация о состоянии социально-экономического развития сельских населенных пунктов по итогам  года</t>
  </si>
  <si>
    <t>Доля модернизированных сетей от общей протяженности:</t>
  </si>
  <si>
    <t>теплоснабжение</t>
  </si>
  <si>
    <t>газоснабжение</t>
  </si>
  <si>
    <t>электроснабжение</t>
  </si>
  <si>
    <t>Протяженность модернизированных сетей:</t>
  </si>
  <si>
    <t>Капитальный ремонт ВЛ-10 кВ</t>
  </si>
  <si>
    <t>Капитальный ремонт КТП-10/6/04</t>
  </si>
  <si>
    <t>Капитальный ремонт тепловых сетей</t>
  </si>
  <si>
    <t>Доля утилизации твердых бытовых отходов к их образованию</t>
  </si>
  <si>
    <t>Охват населения района, города услугами по сбору и транспортировке  отходов</t>
  </si>
  <si>
    <t>Доля объектов размещения твердых бытовых отходов, соответствующих экологическим требованиям и санитарным правилам (от общего количества мест их размещения)</t>
  </si>
  <si>
    <t>Отчет в управление природных ресурсов о состоянии социально-экономического развития сельских населенных пунктов по итогам года</t>
  </si>
  <si>
    <t>Сведения о состоянии земель лесного фонда</t>
  </si>
  <si>
    <t>Средняя площадь одного лесного пожара на территории государственного лесного фонда</t>
  </si>
  <si>
    <t>Проведение проверки информации космомониторинга  поступающих в ЦУКС (центральное управление кризисными ситуациями) из космического спутника, путем зондирования земли  территории района на предмет чрезвычайных ситуаций природного характера - пожара.</t>
  </si>
  <si>
    <t>Озеленение населенных пунктов (саженцы)</t>
  </si>
  <si>
    <t xml:space="preserve">Выделение средств на озеленение населенных пунктов и посадка деревьев и кустарников в весенне-осенний период. </t>
  </si>
  <si>
    <t>Обустройство ограждения центрального парка поселка Сарыколь</t>
  </si>
  <si>
    <t>Обустройство полигона твердых бытовых отходов</t>
  </si>
  <si>
    <t>Благоустройство центрального парка поселка Сарыколь</t>
  </si>
  <si>
    <t>Направление 6. Государственные услуги</t>
  </si>
  <si>
    <t>Повышение доли пользователей государственных услуг, оказываемых через портал «электронное правительство»</t>
  </si>
  <si>
    <t>Повышение доли пользователей государственных услуг, оказываемых через «центры обслуживания населения»</t>
  </si>
  <si>
    <t xml:space="preserve">Оказание государственной услуги:  предоставление подъемного пособия специалистам в области здравоохранения, образования, социального обеспечения,  культуры, спорта и агропромышленного комплекса, прибывшим для работы и проживания  в  сельские населенные пункты. 
</t>
  </si>
  <si>
    <t xml:space="preserve">Оказание государственной услуги:  предоставление бюджетного кредита для  приобретения  или  строительства жилья  специалистам в области здравоохранения, образования, социального обеспечения,  культуры, спорта и агропромышленного комплекса, прибывшим для работы и проживания  в  сельские населенные пункты. 
</t>
  </si>
  <si>
    <t>Работа с государственными органами по внутреннему контролю за качеством предоставляемых государственных  услуг</t>
  </si>
  <si>
    <r>
      <t xml:space="preserve">Выполнено. Информация размещается для СМП в местную газету «Сарыкөл», и на сайт акима района </t>
    </r>
    <r>
      <rPr>
        <sz val="10"/>
        <color indexed="8"/>
        <rFont val="Times New Roman"/>
        <family val="1"/>
      </rPr>
      <t>для субъектов бизнеса.</t>
    </r>
  </si>
  <si>
    <t xml:space="preserve">Не исполнено. За истекший период 2016 года на территории Сарыкольского района зарегистрировано 21 дорожно-транспортных происшествий, в результате которых получили ранения 8 человека, погибших 1. </t>
  </si>
  <si>
    <t>Не исполнено. Всего зарегистрировано 355 преступлений, наркопреступлений в 2016 году зарегистрировано 7</t>
  </si>
  <si>
    <t>Увеличение количества лиц, привлеченных к административной отвественности за наркопреступления</t>
  </si>
  <si>
    <t>Исполнено. Привлеченных лиц за наркопреступления к административной ответственности в 2016 году не имеется.</t>
  </si>
  <si>
    <t>Выполнено. Предоставлена информация в ДЧС Костанайской области</t>
  </si>
  <si>
    <t xml:space="preserve">                                                                                    </t>
  </si>
  <si>
    <t>Выполнено.</t>
  </si>
  <si>
    <t xml:space="preserve">   </t>
  </si>
  <si>
    <t>Выполнено</t>
  </si>
  <si>
    <t>451-050-011</t>
  </si>
  <si>
    <t>451-017-015</t>
  </si>
  <si>
    <t xml:space="preserve">Выполнено. </t>
  </si>
  <si>
    <t>Показатель не запланирован</t>
  </si>
  <si>
    <t xml:space="preserve">               </t>
  </si>
  <si>
    <t xml:space="preserve">                          </t>
  </si>
  <si>
    <t>Исполнено. Оказано 6096 услуг</t>
  </si>
  <si>
    <t>Исполнено. Оказано 6008 услуг</t>
  </si>
  <si>
    <t>Исполнено. Жалоб  не имеется</t>
  </si>
  <si>
    <t xml:space="preserve">                                        </t>
  </si>
  <si>
    <t xml:space="preserve">                </t>
  </si>
  <si>
    <t>Сарыкольская ЦРБ</t>
  </si>
  <si>
    <t>Отчет ОКиРЯ</t>
  </si>
  <si>
    <t>тыс. кв. м.</t>
  </si>
  <si>
    <t>отчет</t>
  </si>
  <si>
    <t>шт.</t>
  </si>
  <si>
    <t>отчет Аппарата</t>
  </si>
  <si>
    <t>Отдел экономики ибюджетногопланирования акимата Сарыкольскогорайона</t>
  </si>
  <si>
    <t>Источник 4 СС,ЗС</t>
  </si>
  <si>
    <r>
      <t>1.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Итоги проведенного анализа.</t>
    </r>
  </si>
  <si>
    <r>
      <t>Направлением 5: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«Жилищно-коммунальное хозяйство»</t>
    </r>
    <r>
      <rPr>
        <sz val="11"/>
        <color indexed="8"/>
        <rFont val="Times New Roman"/>
        <family val="1"/>
      </rPr>
      <t xml:space="preserve"> поставлено 2 цели. </t>
    </r>
  </si>
  <si>
    <t>Для достижения  цели 21 «Обеспечение скоординированного развития энергетической, инженерной, транспортной, водохозяйственной инфраструктуры»  поставлены 1 задача, которой  предусмотрено  выполнение 1 целевого индикатора  по которому план не достигнут,  и 1 показатель  результата, план достигнут.</t>
  </si>
  <si>
    <t>Для достижения  цели 22 «Содействие росту производства электроэнергии»  поставлена 1 задача, которой  предусмотрено  выполнение 1 целевого индикатора  по которому план  не достигнут  и 2 показателя  результата, по 1 план выполнен, по 1 не выполнен.</t>
  </si>
  <si>
    <r>
      <t>Всего по направлению</t>
    </r>
    <r>
      <rPr>
        <sz val="11"/>
        <color indexed="8"/>
        <rFont val="Times New Roman"/>
        <family val="1"/>
      </rPr>
      <t xml:space="preserve"> 5 предусмотрено выполнение 2 целевых индикаторов по 2 план не соответствует факту, 3 показателя результата по которым 2 показателя выполнены, 1 не выполнен.</t>
    </r>
  </si>
  <si>
    <r>
      <t>По направлению 5 «Жилищно-коммунальное хозяйство»</t>
    </r>
    <r>
      <rPr>
        <sz val="11"/>
        <color indexed="8"/>
        <rFont val="Times New Roman"/>
        <family val="1"/>
      </rPr>
      <t xml:space="preserve"> поставлена 2 цели, которая предусматривает выполнение 1 мероприятия, которое не выполнено. </t>
    </r>
  </si>
  <si>
    <t xml:space="preserve">Программа развития территоий Сарыкольского района является главным стратегическим документом,определяющим основные стратегические направления социально-экономического развития района. Разработанная программа развития Сарыкольского района создает основу формирования системы управления стратегическим развитием и определяет необходимость ориентации текущей деятельности акимата на достижение стратегических целей развития района. </t>
  </si>
  <si>
    <t>464-119-000</t>
  </si>
  <si>
    <t>464-026-015</t>
  </si>
  <si>
    <t>Выполнено. 3 человека получили бюджетные кредиты.</t>
  </si>
  <si>
    <t>Выполнено. 6 человек получили подъемное пособие</t>
  </si>
  <si>
    <t>Цель 16: Увеличение доли охвата детей и подростков от 7 до 18 лет, занимающихся физической культурой и спортом в ДЮСШ</t>
  </si>
  <si>
    <t>Охват детей  и подростков  от 7 до 18 лет, занимающихся физической культурой и спортом  в детско-юношеских спортивных школах, спортивных клубах физической подготовки от общей численности  детей и подростков</t>
  </si>
  <si>
    <t>455-007-000</t>
  </si>
  <si>
    <t>Обеспечение работы ДЮСШ</t>
  </si>
  <si>
    <t xml:space="preserve">МБ </t>
  </si>
  <si>
    <t>465-017</t>
  </si>
  <si>
    <t>Обеспечение сохранности и роста контингента учащихся спортивных школ</t>
  </si>
  <si>
    <t>451-005-015</t>
  </si>
  <si>
    <t>Сумма финансирования пособий на детей до 18 лет</t>
  </si>
  <si>
    <t>451-016-015</t>
  </si>
  <si>
    <t>Цель 17: Развитие туризма</t>
  </si>
  <si>
    <t>Цель 18:  Развитие трёх-язычия.</t>
  </si>
  <si>
    <t>Отдел земельных отношений</t>
  </si>
  <si>
    <t>Предстваленный отчет</t>
  </si>
  <si>
    <t>Цель 19: Обеспечение правопорядка и общественной  безопасности на улицах и других общественных местах, развитие системы профилактики правонарушений.</t>
  </si>
  <si>
    <t>Цель 20: Обеспечение безопасности дорожного движения</t>
  </si>
  <si>
    <t>21.2</t>
  </si>
  <si>
    <t>21.3</t>
  </si>
  <si>
    <t>Жилищно-коммунальное хозяйство</t>
  </si>
  <si>
    <t>Этап реализации</t>
  </si>
  <si>
    <t>5. Аналитическая записка.</t>
  </si>
  <si>
    <t xml:space="preserve">Доля инновационно- активных предприятий </t>
  </si>
  <si>
    <r>
      <t>Цель</t>
    </r>
    <r>
      <rPr>
        <b/>
        <sz val="11"/>
        <color indexed="8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>: Развитие промышленного потенциала в регионе</t>
    </r>
  </si>
  <si>
    <t xml:space="preserve"> Здравоохранение</t>
  </si>
  <si>
    <t>ЦРБ</t>
  </si>
  <si>
    <t>общественные работы</t>
  </si>
  <si>
    <t>Поиск квалифицированных специалистов на внутреннем рынке труда</t>
  </si>
  <si>
    <t>Площадь покрытых  лесом угодий государственного лесного фонда</t>
  </si>
  <si>
    <t>Задача 1.  Обеспечение сохранения, воспроизводства и рационального использования лесных ресурсов</t>
  </si>
  <si>
    <t>Представленный отчет</t>
  </si>
  <si>
    <t>Задача 1.  Совершенствование процессов предоставления услуг населению</t>
  </si>
  <si>
    <t xml:space="preserve">Задача 1. Обеспечение продовольственной безопасности района на основе стабильного роста   производства продукции АПК </t>
  </si>
  <si>
    <t>Задача 1. Создание условий  противодействия чрезвычайным ситуациям</t>
  </si>
  <si>
    <t>Задача 1. Развитие приоритетных секторов АПК и перерабатывающей промышленности, обеспечивающих их диверсификацию и рост конкурентоспособности</t>
  </si>
  <si>
    <t>3. Анализ взаимодействия различных сторон, участвующих в реализации программы развития территорий.</t>
  </si>
  <si>
    <t>4. Анализ внешнего воздействия среды на ход реализации документа.</t>
  </si>
  <si>
    <t>5. Сведения о проведенных контрольных меропрятиях.</t>
  </si>
  <si>
    <t>Для достижения  цели 2 «Рост конкурентоспособности агропромышленного комплекса в объемах, достаточных для покрытия потребности внутреннего рынка» поставлена 1 задача,  которой  предусмотрено выполнение 1 целевого индикатора, 2  показателей результатов. По целевому  индикатору и 2 показателям результата  достигнут план.</t>
  </si>
  <si>
    <t>Для достижения  цели 5 «Улучшение инвестиционного климата» поставлена 1 задача, которой  предусмотрено выполнение 1 целевого индикатора  и 1 показателя результата. Плановый показатель по целевому индикатору достигнут, из-за отсутствия внешних инвестиций показатель результата не планировался.</t>
  </si>
  <si>
    <t>Для достижения  цели 6 «Инновационное развитие района» поставлена 1 задача, которой предусмотрено выполнение 1 целевого индикатора  и 1 показателя результата. Плановые показатели не планировались из-за отсутствия в районе инновционных предприятий.</t>
  </si>
  <si>
    <r>
      <t>Всего по направлению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предусмотрено выполнение 6 целевых индикатора, по 5 достигнуты  плановые результаты, 7 показателей результатов, по 5 достигнут план.План по 1 целевому индикатору и 2 показателям результата не планировался. </t>
    </r>
  </si>
  <si>
    <r>
      <t>Направлением 2 « С</t>
    </r>
    <r>
      <rPr>
        <b/>
        <sz val="11"/>
        <color indexed="8"/>
        <rFont val="Times New Roman"/>
        <family val="1"/>
      </rPr>
      <t>оциальная сфера»</t>
    </r>
    <r>
      <rPr>
        <sz val="11"/>
        <color indexed="8"/>
        <rFont val="Times New Roman"/>
        <family val="1"/>
      </rPr>
      <t xml:space="preserve"> поставлено   8  целей</t>
    </r>
    <r>
      <rPr>
        <sz val="11"/>
        <color theme="1"/>
        <rFont val="Calibri"/>
        <family val="2"/>
      </rPr>
      <t>.</t>
    </r>
  </si>
  <si>
    <t>Для достижения  цели 7 «Улучшение качества, доступности образования» поставлены 2 задачи, которыми  предусмотрено выполнение 1 целевого индикатора – план  достигнут, из 2 показателей результатов по 1 показателю достигнут результат плана, по 1 ниже планового.</t>
  </si>
  <si>
    <t>Для достижения  цели 8 «Увеличение сети дошкольных организаций» поставлена 1 задача, которой  предусмотрено выполнение 1 целевого индикатора  и 1 показателя результата,  плановые показатели по которым  достигнуты.</t>
  </si>
  <si>
    <r>
      <t xml:space="preserve"> Для достижения  цели 9 «</t>
    </r>
    <r>
      <rPr>
        <sz val="11"/>
        <color indexed="8"/>
        <rFont val="Times New Roman"/>
        <family val="1"/>
      </rPr>
      <t>Улучшение здоровья населения района</t>
    </r>
    <r>
      <rPr>
        <sz val="11"/>
        <color indexed="8"/>
        <rFont val="Times New Roman"/>
        <family val="1"/>
      </rPr>
      <t xml:space="preserve">» поставлена 1 задача, предусмотрено выполнение 1 целевого индикатора - достигнут план, из 6 показателей по 5 показателям достигнуты результаты плана. </t>
    </r>
  </si>
  <si>
    <t>Не достигнут.В  2015 году  допущены нарушения сроков по 16 оказанным государственным услугам, рост составил 16 услуг к  уровню  2014 года.</t>
  </si>
  <si>
    <t xml:space="preserve"> Для достижения  цели 10 «Формирование эффективной системы социальной защиты граждан» поставлена 1 задача, которой  предусмотрено  выполнение 1 целевого индикатора - план  достигнут,  из 2 показателей результатов по 2 показателям достигнуты результаты плана. </t>
  </si>
  <si>
    <r>
      <t>Для достижения  цели 11 «</t>
    </r>
    <r>
      <rPr>
        <sz val="11"/>
        <color indexed="8"/>
        <rFont val="Times New Roman"/>
        <family val="1"/>
      </rPr>
      <t>Достижение эффективной занятости  трудоспособного населения из числа малообеспеченных</t>
    </r>
    <r>
      <rPr>
        <sz val="11"/>
        <color indexed="8"/>
        <rFont val="Times New Roman"/>
        <family val="1"/>
      </rPr>
      <t xml:space="preserve">» поставлена 1 задача, которой предусмотрено выполнение 1 целевого индикатора, по которому достигнут план и 2 показателя результата, по которым выполнен план. </t>
    </r>
  </si>
  <si>
    <t xml:space="preserve">Для достижения  цели 12 «Сохранение, популяризация и пропаганда отечественной культуры» поставлена 1 задача, предусмотрено выполнение 1 целевого индикатора, который выполнен, 1 показатель результата достигнут  плана. </t>
  </si>
  <si>
    <t>Для достижения  цели 13 «Создание условий для массовых занятий физкультурой и спортом и качественной подготовки спортивного резерва и спортсменов высокого класса» поставлена 1 задача, которой предусмотрено выполнение 1 целевого индикатора,  по которому плановые показатели достигнуты,  по 1 показателю результата план  достигнут.</t>
  </si>
  <si>
    <t>Для достижения  цели 14 «Развитие государственного языка и лингвистического капитала казахстанцев» поставлена 1 задача, которой  предусмотрено  выполнение  1 целевого индикатора,  по которому достигнут план,  1 показатель результата по которому достигнут  план.</t>
  </si>
  <si>
    <t xml:space="preserve">6. Принятые меры, нацеленные на повышение эффективности реализации запланированных мероприятий и достижение запланированных целей, задач, показателей. </t>
  </si>
  <si>
    <t>7. Необходимые выводы об итогах реализации программы развития территорий.</t>
  </si>
  <si>
    <t>8. Предложения по дальнейшей реализации программы развития территорий.</t>
  </si>
  <si>
    <t>Задача 1.  Развитие жилищного строительства</t>
  </si>
  <si>
    <t>Выполнено. В целях информационно-правовой поддержки субъектов во 2 полугодии 2015 г.  изготовлены и распространены среди ИП брошюры на сумму 0,05 млн. тенге.</t>
  </si>
  <si>
    <r>
      <t>Выполнено</t>
    </r>
    <r>
      <rPr>
        <sz val="11"/>
        <color indexed="8"/>
        <rFont val="Times New Roman"/>
        <family val="1"/>
      </rPr>
      <t>. На постоянной основе ведется информирование населения и ИП района о деятельности АО «Фонд финансовой поддержки с/хозяйства». В 2015 году выданы  кредиты на развитие  животноводства  25 физическим лицам  на общую сумму 37,5 млн. тенге</t>
    </r>
  </si>
  <si>
    <t>Выполнено. В 2015 году пополнен банк вакансий на 151 человек</t>
  </si>
  <si>
    <t>Выполнено. В 2015 году на все местные бюджетные инвестиционные проекты имеются экономические  заключения.</t>
  </si>
  <si>
    <t>Общая площадь введенных  в эксплуатацию жилых зданий</t>
  </si>
  <si>
    <t>тыс. кв.м.</t>
  </si>
  <si>
    <t>Аким Узункольского района</t>
  </si>
  <si>
    <r>
      <t>Выполнено</t>
    </r>
    <r>
      <rPr>
        <sz val="11"/>
        <color indexed="8"/>
        <rFont val="Times New Roman"/>
        <family val="1"/>
      </rPr>
      <t>. По  мере обращения СМП оказывается поддержка методической помощи по вопросу предоставления в собственность неиспользуемого коммунального имущества</t>
    </r>
  </si>
  <si>
    <r>
      <t>Организация и проведение круглых столов, обучающих семинаров, направленных на снижение административных барьеров для субъектов малого и среднего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Times New Roman"/>
        <family val="1"/>
      </rPr>
      <t>предпринимательства</t>
    </r>
  </si>
  <si>
    <r>
      <t>Цель 4</t>
    </r>
    <r>
      <rPr>
        <b/>
        <sz val="11"/>
        <color indexed="8"/>
        <rFont val="Times New Roman"/>
        <family val="1"/>
      </rPr>
      <t>:  Увеличение экономического потенциала района за счет развития внутренней торговли.</t>
    </r>
  </si>
  <si>
    <t>Выполнено. В целях реализации данного мероприятия предпринимателям района розданы брошюры по теме: «Таможенный союз, вопросы и ответы» с материалами, касающимися осуществления внутренней и внешней торговли</t>
  </si>
  <si>
    <t>Проведение регулярных рейдов по контролю исполнения принятых законов о запрете нахождения несовершеннолетних в увеселительных заведениях в ночное время, а также реализации несовершеннолетним алкогольной и табачной продукции с привлечением средств массовой информации и общественности</t>
  </si>
  <si>
    <t>Организация тематических бесед и лекций с привлечением ученых-правоведов, представителей юстиции, прокуратуры по разъяснению  норм   административного и уголовного законодательства среди учащихся общеобразовательных  школ</t>
  </si>
  <si>
    <t>Стат. данные</t>
  </si>
  <si>
    <t>ОЗСП</t>
  </si>
  <si>
    <t>Задача 1. Достижение эффективной занятости населения</t>
  </si>
  <si>
    <t>Количество созданных рабочих мест</t>
  </si>
  <si>
    <t>Создание рабочих мест</t>
  </si>
  <si>
    <t>Отчет в УКЗ и СП</t>
  </si>
  <si>
    <t>Пополнение банка вакансий</t>
  </si>
  <si>
    <t>Трудоустройство:</t>
  </si>
  <si>
    <t>на социальные рабочие места</t>
  </si>
  <si>
    <t>на молодежную практику</t>
  </si>
  <si>
    <t>Задача 1. Организация благоприятных условий для занятия массовой физической культурой и спортом жителей района</t>
  </si>
  <si>
    <t>ОФК и С</t>
  </si>
  <si>
    <t xml:space="preserve">Культура  </t>
  </si>
  <si>
    <t>Количество социально-значимых  и культурных мероприятий, проведённых в районе</t>
  </si>
  <si>
    <t>чел.</t>
  </si>
  <si>
    <t>Для достижения  цели 15 «Обеспечение правопорядка и общественной безопасности на улицах и других общественных местах, развитие системы профилактики правонарушений» поставлена 1 задача, которой предусмотрено выполнение 1 целевого  индикатора, план по  которому не  достигнут  и 1 показатель  результата - план  достигнут.</t>
  </si>
  <si>
    <t>Для достижения  цели 16 «Повышение уровня защиты жизни и здоровья граждан, участвующих в дорожном движении, от дорожно-транспортных происшествий и их последствий» поставлена 1 задача, которой предусмотрено выполнение 1 целевого  индикатора, план по  которому не  достигнут  и 1 показатель  результата - план не  достигнут.</t>
  </si>
  <si>
    <r>
      <t xml:space="preserve">Всего по направлению 2 </t>
    </r>
    <r>
      <rPr>
        <sz val="11"/>
        <color indexed="8"/>
        <rFont val="Times New Roman"/>
        <family val="1"/>
      </rPr>
      <t xml:space="preserve">предусмотрено  выполнение 8 целевых индикаторов по 8  достигнут  план, 15  показателей результатов,  по 14 достигнут  результат плана, по 1 нет достижения плана. </t>
    </r>
  </si>
  <si>
    <r>
      <t>Направлением 4: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«Инфраструктура»</t>
    </r>
    <r>
      <rPr>
        <sz val="11"/>
        <color indexed="8"/>
        <rFont val="Times New Roman"/>
        <family val="1"/>
      </rPr>
      <t xml:space="preserve"> поставлено 3 цели. </t>
    </r>
  </si>
  <si>
    <r>
      <t>Направлением 3: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«Общественная безопасность»</t>
    </r>
    <r>
      <rPr>
        <sz val="11"/>
        <color indexed="8"/>
        <rFont val="Times New Roman"/>
        <family val="1"/>
      </rPr>
      <t xml:space="preserve"> поставлено 3 цели. </t>
    </r>
  </si>
  <si>
    <r>
      <t xml:space="preserve">Всего по направлению 3 </t>
    </r>
    <r>
      <rPr>
        <sz val="11"/>
        <color indexed="8"/>
        <rFont val="Times New Roman"/>
        <family val="1"/>
      </rPr>
      <t xml:space="preserve">  предусмотрено  выполнение 3 целевых индикаторов по 1 достигнут  план, 3  показателям результата,  по 2 достигнут  результат плана, по 1 нет достижения плана. </t>
    </r>
  </si>
  <si>
    <t>По 7 направлениям  данной программы было разработано 26 целевых индикаторов, из которых полностью достигнуты 22  или 84,6%. Из  38 показателей результатов  достигнут  план по 33, что составляет  86,8 %. Всего  мероприятий по программе 64, выполненых- 60, не выполненных - 4 или  93,8%.</t>
  </si>
  <si>
    <t>К. М .Сарсембаев</t>
  </si>
  <si>
    <r>
      <t>Для достижения  цели 18 «Развитие сетей телекоммуникаций» поставлена 1 задача, которой  предусмотрено выполнение 1 целевого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индикатора, план по которому  не достигнут и 1 показателя результата, плановый показатель достигнут.</t>
    </r>
  </si>
  <si>
    <r>
      <t>Для достижения  цели 19 «Развитие строительной индустрии» поставлена 1 задача, которой предусмотрено  выполнение 1 целевого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индикатора  по которому  достигнут план и 1 показатель результата - достигнут план.</t>
    </r>
  </si>
  <si>
    <t>Для достижения  цели 20 «Улучшение связанности экономического пространства» поставлена 1 задача, которой  предусмотрено  выполнение 1 целевого  индикатора  по которому достигнут план, из 3 показателей результатов  по 1 достигнут план,по 2 плановые показатели не планировались из-за отсутствия бюджетных денежных средств.</t>
  </si>
  <si>
    <r>
      <t>Всего по направлению</t>
    </r>
    <r>
      <rPr>
        <sz val="11"/>
        <color indexed="8"/>
        <rFont val="Times New Roman"/>
        <family val="1"/>
      </rPr>
      <t xml:space="preserve"> 4 предусмотрено выполнение 3 целевых индикаторов по 3 план соответствует факту, 5 показателей результатов по 3 результат выше плана, по 2 плановые показатели не планировались.</t>
    </r>
  </si>
  <si>
    <r>
      <t>Направлением 5: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«Жилищно-коммунальное хозяйство»</t>
    </r>
    <r>
      <rPr>
        <sz val="11"/>
        <color indexed="8"/>
        <rFont val="Times New Roman"/>
        <family val="1"/>
      </rPr>
      <t xml:space="preserve"> поставлено 2 цели. </t>
    </r>
  </si>
  <si>
    <t>Для достижения  цели 21 «Обеспечение скоординированного развития энергетической, инженерной, транспортной, водохозяйственной инфраструктуры»  поставлены 2 задачи, которой  предусмотрено  выполнение 2 целевых индикатора  по которым план  достигнут,  и 3 показателя  результата, по всем план  выполнен.</t>
  </si>
  <si>
    <t>Количество доступных объектов для занятия физической культурой  и  спортом</t>
  </si>
  <si>
    <t>Доля ведения делопроизводства на государственном языке в общем документообороте</t>
  </si>
  <si>
    <t>Цель 23: Создание условий по сохранению и восстановлению экосистем района.</t>
  </si>
  <si>
    <t>Снижение установленных выбросов вредных веществ от стационарных источников</t>
  </si>
  <si>
    <t>Задача 1.  Охрана атмосферного воздуха. Решение проблем по переработке коммунальных отходов</t>
  </si>
  <si>
    <t>Выбросы в атмосферу загрязняющих веществ, отходящих от стационарных источников</t>
  </si>
  <si>
    <t>тонн</t>
  </si>
  <si>
    <t xml:space="preserve">В ходе выполнения мероприятий, намеченных для достижения запланированнных целей предусмотрено участие сельхозтоваропроизводителей, частных предприятий и организаций района. </t>
  </si>
  <si>
    <t>Источником всех показателей и мероприятий, предусмотренных программой является отчетность, представляемая в вышестоящие Управления, а также сформированные статистические показатели.</t>
  </si>
  <si>
    <t>Для эффективного достижения поставленных программой целей, задач, показателей и  реализации запланированных  мероприятий предусмотрено финансирование из бюджетов всех уровней, вложение средств предприятий и частных лиц, закреплены ответственные исполнители, определены конкретные  сроки  исполнения.</t>
  </si>
  <si>
    <t xml:space="preserve">Программа развития территоий Узункольского района является главным стратегическим документом,определяющим основные стратегические направления социально-экономического развития района. Разработанная программа развития Узункольского района создает основу формирования системы управления стратегическим развитием и определяет необходимость ориентации текущей деятельности акимата на достижение стратегических целей развития района. </t>
  </si>
  <si>
    <t xml:space="preserve">Главной стратегической целью района является формирование индустриального и агропромышленного комплекса, конкурентноспособного на внуиреннем и внешнем рынках со стабильными рынками сбыта. </t>
  </si>
  <si>
    <t>Важнейшим результатом реализации главной цели в районе является создание динимично развивающейся, сбалансированной и конкурентоспособной экономики, обеспечивающей высокий уровень благосостояния населения, высокие стандарты качества жизни в здравоохранении, социальном обеспечении, образовании, культуре, спорте, транспортной инфраструктуры и комфортного жилья. В ходе дальнейшей  реализации данной программы  все поставленные цели будут достигнуты, а намеченные мероприятия реализованы полностью.</t>
  </si>
  <si>
    <t>Отчет в УО</t>
  </si>
  <si>
    <t>РОО</t>
  </si>
  <si>
    <t>РБ</t>
  </si>
  <si>
    <t>Орган-соисполнитель</t>
  </si>
  <si>
    <t>Предприятия  района</t>
  </si>
  <si>
    <t>Наименование целевого индикатора/ показатель результата</t>
  </si>
  <si>
    <t xml:space="preserve">  Для государственных программ, программ развития территорий 12 месяцев 2015 года</t>
  </si>
  <si>
    <t>Анализ взаимодействия</t>
  </si>
  <si>
    <t xml:space="preserve">2. Анализ межведомственного взаимодействия </t>
  </si>
  <si>
    <t>3. Анализ внешнего воздействия</t>
  </si>
  <si>
    <t>чел</t>
  </si>
  <si>
    <t>Охват детей (3-6 лет) дошкольным воспитанием и обучением</t>
  </si>
  <si>
    <t>Факторы  внешнего  воздействия и их влияние на достижение  целевых индикаторов/показателей  результата</t>
  </si>
  <si>
    <t>Принятые меры</t>
  </si>
  <si>
    <t>Индекс физического объема выпуска продукции обрабатывающей промышленности</t>
  </si>
  <si>
    <t>Достигнут. Достижение за счёт объема вложений  собственных средств СХТП и предприятий.</t>
  </si>
  <si>
    <r>
      <t>Направлением 1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«Экономика»</t>
    </r>
    <r>
      <rPr>
        <sz val="11"/>
        <color indexed="8"/>
        <rFont val="Times New Roman"/>
        <family val="1"/>
      </rPr>
      <t xml:space="preserve"> поставлено 6 целей. </t>
    </r>
  </si>
  <si>
    <t>Для достижения  цели 1 «Развитие промышленного потенциала в регионе» поставлена 1 задача, которая предусматривает  выполнение  целевого индикатора и 1 показателя  результата, по которым  достигнуты  плановые показатели.</t>
  </si>
  <si>
    <t>Строительство</t>
  </si>
  <si>
    <t>Индекс физического объема строительных работ</t>
  </si>
  <si>
    <t>ОАС и Г</t>
  </si>
  <si>
    <t>ОБ</t>
  </si>
  <si>
    <t>ед</t>
  </si>
  <si>
    <t>строительство арендного жилья</t>
  </si>
  <si>
    <t>Дороги и транспорт</t>
  </si>
  <si>
    <t>ОЖКХ и АД</t>
  </si>
  <si>
    <t>Задача 1. Улучшение состояния дорог  районного значения</t>
  </si>
  <si>
    <t>Текущий ремонт и содержание автомобильных дорог районного значения</t>
  </si>
  <si>
    <t>Выполнено. В 2015 году 3 человека прошли переподготовку и 21 человек закончил профессиональное обучение, освоено 2,4 млн. тенге.</t>
  </si>
  <si>
    <t>Выполнено. С начала года трудоустроено 420 человек</t>
  </si>
  <si>
    <r>
      <t xml:space="preserve">В текущем году в развитие сельского хозяйства района государством вложено  </t>
    </r>
    <r>
      <rPr>
        <b/>
        <sz val="11"/>
        <color indexed="8"/>
        <rFont val="Times New Roman"/>
        <family val="1"/>
      </rPr>
      <t>573,7 млн. тенге</t>
    </r>
    <r>
      <rPr>
        <sz val="11"/>
        <color indexed="8"/>
        <rFont val="Times New Roman"/>
        <family val="1"/>
      </rPr>
      <t xml:space="preserve">, в т.ч. на частичное возмещение затрат для приобретения материально - товарных ценностей правительство выделило  субсидии в сумме </t>
    </r>
    <r>
      <rPr>
        <b/>
        <sz val="11"/>
        <color indexed="8"/>
        <rFont val="Times New Roman"/>
        <family val="1"/>
      </rPr>
      <t xml:space="preserve">396,7 </t>
    </r>
    <r>
      <rPr>
        <sz val="11"/>
        <color indexed="8"/>
        <rFont val="Times New Roman"/>
        <family val="1"/>
      </rPr>
      <t xml:space="preserve">млн. тенге. </t>
    </r>
  </si>
  <si>
    <t xml:space="preserve">Не достигнут. Общая численность населения  на 01.01.2016 года - 22 111 из них 18 741 человек пользуется централизованным водоснабжением. </t>
  </si>
  <si>
    <t xml:space="preserve">Доля населенных пунктов, неохваченных  пассажирским автотранспортным сообщением </t>
  </si>
  <si>
    <t>Расчетные данные</t>
  </si>
  <si>
    <t>Задача 1.  Обеспечение потребителей коммунальными услугами надлежащего качества</t>
  </si>
  <si>
    <t>Поддержка племенного животноводства (искусственное осеменение)</t>
  </si>
  <si>
    <t>Заключение в течение года</t>
  </si>
  <si>
    <t>Выдача сертификата</t>
  </si>
  <si>
    <t>МИО,УО</t>
  </si>
  <si>
    <t>Стат.данные</t>
  </si>
  <si>
    <t>Отчет в УСЗ</t>
  </si>
  <si>
    <t>Отчет в УКиРЯ</t>
  </si>
  <si>
    <t>Доля населения с доходами ниже прожиточного минимума</t>
  </si>
  <si>
    <t>Задача 1. Повышение уровня благосостояния населения</t>
  </si>
  <si>
    <t>ОК и РЯ</t>
  </si>
  <si>
    <t>Задача 1. Стимулирование роста  востребованности  отечественного продукта сферы культуры</t>
  </si>
  <si>
    <t>Информация в УКиРЯ</t>
  </si>
  <si>
    <t>Задача 1.  Расширение социально-коммуникативных  и консолидирующих функций государственного языка</t>
  </si>
  <si>
    <t>Доля населения, владеющего государственным языком</t>
  </si>
  <si>
    <t>2. Информация о выполненных и невыполненных запланированных мероприятиях.</t>
  </si>
  <si>
    <t>Выполнено. Ежемесячно производится мониторинг  вновь созданных производств в обрабатывающей промышленности в рамках государственной программы форсированного индустриально-инновационного развития</t>
  </si>
  <si>
    <t>Показатель в разрезе района не планировался.</t>
  </si>
  <si>
    <t>Мониторинг о состоянии социально-экономического развития сельских населенных пуктов  по итогам года в разрезе районов проводится Управлением природных ресурсов.</t>
  </si>
  <si>
    <t>На фактическое достижение результатов большое влияние оказывают природные факторы. Например, по мероприятиям, которые включены в разделе «Агропомышленный комплекс» индекс физического объема продукции растениеводства за 2015 год  достигнут, а в 2014году  из-за проливных дождей в период созревания колоса  сельхозформирования получили урожай ниже предполагаемого результата.</t>
  </si>
  <si>
    <t xml:space="preserve"> Планом мероприятий по реализации программы развития территорий  Узункольского района на 2011-2015 годы предусмотрено выполнение задач для достижения намеченных целей по 7  направлениям.</t>
  </si>
  <si>
    <r>
      <t xml:space="preserve">Цель 2: </t>
    </r>
    <r>
      <rPr>
        <b/>
        <sz val="11"/>
        <color indexed="8"/>
        <rFont val="Times New Roman"/>
        <family val="1"/>
      </rPr>
      <t>Рост конкурентоспособности агропромышленного комплекса в объемах, достаточных для покрытия потребности внутреннего рынка</t>
    </r>
  </si>
  <si>
    <t>Информация в УФК и С</t>
  </si>
  <si>
    <t>План, млн. тенге</t>
  </si>
  <si>
    <t>Факт, млн. тенге</t>
  </si>
  <si>
    <r>
      <t>Выполнено</t>
    </r>
    <r>
      <rPr>
        <sz val="11"/>
        <color indexed="8"/>
        <rFont val="Times New Roman"/>
        <family val="1"/>
      </rPr>
      <t>. В 2015 году выделено субсидий 1,4 млн. тенге, освоено 100%, искусственно осеменено 400 голов КРС.</t>
    </r>
  </si>
  <si>
    <t>Задача 2. Снижение тяжести последствий и снижение числа ДТП.</t>
  </si>
  <si>
    <t>Количество дорожно-транспортных происшествий (на 10 тысяч единиц автотранспорта)</t>
  </si>
  <si>
    <t>Плотность фиксированных линий телефонной связи на 100 жителей</t>
  </si>
  <si>
    <t>Задача 1.Повышение проникновения широкополосного доступа к сети интернет.</t>
  </si>
  <si>
    <t>Акт ввода</t>
  </si>
  <si>
    <t>Поддержка повышение урожайности и качество производимых сельскохозяйственных культур</t>
  </si>
  <si>
    <t>Малый и средний бизнес, торговля</t>
  </si>
  <si>
    <t>Целевой индикатор</t>
  </si>
  <si>
    <t>кол-во</t>
  </si>
  <si>
    <t>Отчет в ДВД</t>
  </si>
  <si>
    <t>РОВД</t>
  </si>
  <si>
    <t>Задача 1. Укрепление общественного порядка и поддержание необходимого уровня безопасности жизни, здоровья, прав и свобод граждан. Обеспечение безопасности дорожного движения</t>
  </si>
  <si>
    <t xml:space="preserve">Направление 2: Социальная сфера </t>
  </si>
  <si>
    <t>Образование</t>
  </si>
  <si>
    <t>ОО</t>
  </si>
  <si>
    <t>Задача 1. Повышение профессионализма педагогических кадров и престижа профессии учитель</t>
  </si>
  <si>
    <t>Снижение людских и материальных потерь от чрезвычайных ситуаций</t>
  </si>
  <si>
    <t>Аппарат акима</t>
  </si>
  <si>
    <t>Связь и коммуникации</t>
  </si>
  <si>
    <t>Задача 1. Модернизация и развитие коммунальных систем</t>
  </si>
  <si>
    <t xml:space="preserve">Протяженность модернизированных сетей электроснабжения  </t>
  </si>
  <si>
    <t>Увеличение доли сельских населенных пунктов, обеспеченных электроснабжением</t>
  </si>
  <si>
    <t>Физическая  культура и спорт</t>
  </si>
  <si>
    <t>Направление 3. Общественная безопасность и правопорядок</t>
  </si>
  <si>
    <t>Направление 1: Экономика</t>
  </si>
  <si>
    <t>Направление 6: Экология и земельные ресурсы</t>
  </si>
  <si>
    <t>Задача 1. Создание благоприятной среды для роста экономической активности бизнеса</t>
  </si>
  <si>
    <t>ед.</t>
  </si>
  <si>
    <t>Осуществление ежемесячного анализа деятельности субъектов МСП</t>
  </si>
  <si>
    <t>Выполнено. Осуществляется ежемесячно анализ деятельности субъектов МСП</t>
  </si>
  <si>
    <t>Освещение информационных материалов о преимуществах справедливой конкуренции, о господдержке предпринимательского сектора, и о результатах деятельности СМСП  (публикации в СМИ)</t>
  </si>
  <si>
    <t>Реализация проектов в рамках Программы "Дорожная карта бизнеса 2020"</t>
  </si>
  <si>
    <t>Изготовление методической литературы для информационной и правовой поддержки предпринимательской деятельности</t>
  </si>
  <si>
    <t>МБ</t>
  </si>
  <si>
    <t>13 03 469 001 000</t>
  </si>
  <si>
    <t>% к прошлому году</t>
  </si>
  <si>
    <t>Оказание поддержки и методической помощи СМП по вопросу предоставления в собственность неиспользуемого коммунального имущества</t>
  </si>
  <si>
    <t xml:space="preserve">Оказание информационной поддержки по кредитованию СМСП через АО «Фонд финансовой поддержки сельского хозяйства» </t>
  </si>
  <si>
    <t xml:space="preserve">Достигнут. За 2015 год допущен 7 фактов совершенного хулиганства против 11 в 2014 году. </t>
  </si>
  <si>
    <t xml:space="preserve">На территории района зарегистрировано 5 учетных ДТП против 12 в 2014 году. Зарегистрировано автотранспорта - 8156 единиц. </t>
  </si>
  <si>
    <t>Достигнут. На территории района находится 113 объектов спортивного назначения, в том числе 1 стадион, 3 спортивных комплекса, 28 спортивных залов, 59 плоскостных сооружений, 5 хоккейных кортов, 3 лыжные базы, 9 встроенных спортивных залов, 5 стрелковых тира.</t>
  </si>
  <si>
    <t>Не достигнут. В 2015 году  зарегистрировано  2 случая погибших от ЧС: 1-утонул,1- при пожаре, в  2014 году - 1.</t>
  </si>
  <si>
    <r>
      <t>Выполнено</t>
    </r>
    <r>
      <rPr>
        <sz val="11"/>
        <color indexed="8"/>
        <rFont val="Times New Roman"/>
        <family val="1"/>
      </rPr>
      <t>. В сельских округах и селах района созданы добровольнех пожарные формирования. Проводится разъяснительная работа среди населения, руководителями СХФ и крестьянских хозяйств (сходы граждан, письма, СМИ)  по предупреждению пожаров и их опасности</t>
    </r>
  </si>
  <si>
    <t>Не выполнено. Изготовлено ПСД, имеется  положительное заключение госэкспертизы, из-за остутствия финансирования начало реализация проекта перенесено на более поздний срок.</t>
  </si>
  <si>
    <t>Реконструкция разводящей сети водопровода с. Тагильское Сарыкольского района Костанайской области.</t>
  </si>
  <si>
    <t>Не достигнут. Всего в районе 34 населенный пункт, из них 16 не охвачены пассажирским  сообщением, что составляет 47 %.</t>
  </si>
  <si>
    <t>Задача 1. Повышение эффективности внутренней торговли</t>
  </si>
  <si>
    <t>Индекс физического объема розничной торговли</t>
  </si>
  <si>
    <t>Объем розничного товарооборота</t>
  </si>
  <si>
    <t>Расширение информированности местных потребителей о продукциях и товарах местного производства</t>
  </si>
  <si>
    <t xml:space="preserve">Оказание методической и информационной помощи по вопросам внутренней и внешней торговли  </t>
  </si>
  <si>
    <t>Инновации и инвестиции</t>
  </si>
  <si>
    <t>Задача 1. Содействие повышению инвестиционной активности</t>
  </si>
  <si>
    <t>УЭ и БП</t>
  </si>
  <si>
    <t>Проведение экономической экспертизы и экономических             заключений местных бюджетных инвестиционных проектов</t>
  </si>
  <si>
    <t>Задача 1. Содействие повышению и развитию инноваций</t>
  </si>
  <si>
    <t>Объем производства инновационной продукции</t>
  </si>
  <si>
    <t>кол-во случаев на 100 тыс.населения</t>
  </si>
  <si>
    <t>Труд и социальная защита населения</t>
  </si>
  <si>
    <t>Уровень зарегистрированной безработицы</t>
  </si>
  <si>
    <t>Доля трудоспособных из числа получателей адресной социальной помощи</t>
  </si>
  <si>
    <t>01 1 122 001</t>
  </si>
  <si>
    <t>Отчет в вышестоящие</t>
  </si>
  <si>
    <t>Проведение аттестации педагогических кадров и присвоение по ее итогам 1 категории. Повышение образовательного уровня педагогов  в рамках заочного обучения в вузах</t>
  </si>
  <si>
    <t>Задача 2. Улучшение качества предоставляемого образования</t>
  </si>
  <si>
    <t>Доля внешних инвестиций в основной капитал в общем объеме инвестиций в основной капитал</t>
  </si>
  <si>
    <t>Рост объема производства инновационной продукции</t>
  </si>
  <si>
    <t>естественно-математическим дисциплинам</t>
  </si>
  <si>
    <t>Не выполнено. Имеется  ПСД  на «Реконструкцию здания туббольницы под арендное жилье с котельной в с.Узунколь № 13-0276/13 от 23.12.2013 года на 4,0 млн.тенге и на инженерные сети № 13-0252/13 от 13.12.2013 года на сумму 3,8 млн.тенге, из-за отсутствия финансирования проект отклонен.</t>
  </si>
  <si>
    <t>Не выполнено. Изготовлена ПСД на сумму 5,0 млн. тенге, имеется положительное заключение госэкспертизы. Корректировка проекта на 2,0 млн. тенге перенесена на 2017 год.</t>
  </si>
  <si>
    <t xml:space="preserve">Не выполнено. Изготовлена ПСД на сумму 27, 6 тыс. тенге, имеется положительное заключение госэкспертизы. </t>
  </si>
  <si>
    <t>Достигнут. Жалоб на качество оказания государственных услуг за 2015 год не поступало.</t>
  </si>
  <si>
    <t>В районе на отчетную дату инновационно-активных предприятий не зарегистрировано. Ведется работа  по  инновационному направлению с ТОО «Пресногорьковское - 250», в 2016 году намечено применение новых технологий.</t>
  </si>
  <si>
    <t>На фактическое достижение результатов большое влияние оказывают природные факторы. Например, по мероприятиям, которые включены в разделе «Агропомышленный комплекс» индекс физического объема продукции растениеводства за 2015 год  достигнут, а в 2014 году  из-за проливных дождей в период созревания колоса  сельхозформирования получили урожай ниже предполагаемого результата.</t>
  </si>
  <si>
    <t>Для достижения  цели 17 «Развитие и совершенствование системы мобилизационной подготовки, гражданской и территориальной обороны, организации предупреждения и ликвидации чрезвычайных ситуаций природного и техногенного характера» поставлено 1 задача, которой предусмотрено выполнение 1 целевого  индикатора, который не достигнут и 2 показателя результата  по которым  достигнут план.</t>
  </si>
  <si>
    <t>общественно-гуманитарным дисциплинам</t>
  </si>
  <si>
    <t>Доля педагогов с высшим педагогическим образованием</t>
  </si>
  <si>
    <t>Количество школьников, являющихся победителями  областных олимпиад и конкурсов (научных проектов), научных соревнований</t>
  </si>
  <si>
    <t>Задача 1. Улучшение качества предоставляемых услуг дошкольного образования</t>
  </si>
  <si>
    <t>Доля открытых новых мест для снижения количества нуждающихся детей в дошкольном обучении (3-6 лет)</t>
  </si>
  <si>
    <t>Задача 1. Снижение бремени социально-значимых заболеваний</t>
  </si>
  <si>
    <t>Смертность от болезней системы кровообращения, на 100 тыс.нас</t>
  </si>
  <si>
    <t>Смертность от онкологических заболеваний, на 100 тыс. нас.</t>
  </si>
  <si>
    <t>Удельный вес преступлений, совершенных на улицах</t>
  </si>
  <si>
    <t>Снижение уровня хулиганства, совершенных на улицах</t>
  </si>
  <si>
    <t>Смертность от туберкулеза, на 100 тыс.нас</t>
  </si>
  <si>
    <t>При соблюдении зональных научно обоснованных технологий и нулевых технологии, выплачиваются субсидии по базовой и повышенной нормам</t>
  </si>
  <si>
    <t>4. Освоение финансовых средств</t>
  </si>
  <si>
    <t>Источник финансирования</t>
  </si>
  <si>
    <t>Причины неиспользования</t>
  </si>
  <si>
    <t>Источник 1 РБ</t>
  </si>
  <si>
    <t>Источник 2 МБ</t>
  </si>
  <si>
    <t>Источник 3 ДИ</t>
  </si>
  <si>
    <t>Источник 4 СС</t>
  </si>
  <si>
    <t>Итого</t>
  </si>
  <si>
    <r>
      <t>1.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Итоги проведенного анализа.</t>
    </r>
  </si>
  <si>
    <r>
      <t>Для достижения  цели 3 «</t>
    </r>
    <r>
      <rPr>
        <sz val="11"/>
        <color indexed="8"/>
        <rFont val="Times New Roman"/>
        <family val="1"/>
      </rPr>
      <t>Улучшение бизнес - среды</t>
    </r>
    <r>
      <rPr>
        <sz val="11"/>
        <color indexed="8"/>
        <rFont val="Times New Roman"/>
        <family val="1"/>
      </rPr>
      <t xml:space="preserve">» поставлена 1 задача, которой  предусмотрено выполнение 1 целевого индикатора, 1 показатель результата. По целевому индикатору и показателю результата плановые показатели достигнуты. </t>
    </r>
  </si>
  <si>
    <t>Мониторинг  в Управление  природных ресурсов о состоянии социально-экономического развития сельских населенных пуктов по итогам года</t>
  </si>
  <si>
    <t>Отчет в УПР и ПР,УЭиБП</t>
  </si>
  <si>
    <t>тыс.га</t>
  </si>
  <si>
    <t>Направление 4: Инфраструктура</t>
  </si>
  <si>
    <r>
      <t xml:space="preserve">По направлению 1 «Экономика» </t>
    </r>
    <r>
      <rPr>
        <sz val="11"/>
        <color indexed="8"/>
        <rFont val="Times New Roman"/>
        <family val="1"/>
      </rPr>
      <t>поставлено 6 целей, которые предусматривают выполнение 20 мероприятий, из которых 20 выполнены согласно поставленным задачам.</t>
    </r>
  </si>
  <si>
    <r>
      <t>По направлению 2 «С</t>
    </r>
    <r>
      <rPr>
        <b/>
        <sz val="11"/>
        <color indexed="8"/>
        <rFont val="Times New Roman"/>
        <family val="1"/>
      </rPr>
      <t>оциальная сфера»</t>
    </r>
    <r>
      <rPr>
        <sz val="11"/>
        <color indexed="8"/>
        <rFont val="Times New Roman"/>
        <family val="1"/>
      </rPr>
      <t xml:space="preserve"> поставлено 8 целей, которые предусматривают выполнение 22 мероприятия, из которых 22 выполнены.</t>
    </r>
  </si>
  <si>
    <r>
      <t>По направлению 3 «Общественная безопасность</t>
    </r>
    <r>
      <rPr>
        <b/>
        <sz val="11"/>
        <color indexed="8"/>
        <rFont val="Times New Roman"/>
        <family val="1"/>
      </rPr>
      <t>»</t>
    </r>
    <r>
      <rPr>
        <sz val="11"/>
        <color indexed="8"/>
        <rFont val="Times New Roman"/>
        <family val="1"/>
      </rPr>
      <t xml:space="preserve"> поставлено 3 цели, которые предусматривают выполнение 9 мероприятий, из которых 9 выполнены.</t>
    </r>
  </si>
  <si>
    <t>Достигнут. За 2015 год от болезней системы кровообращения умерло 39 человек, показатель 171,6 %.</t>
  </si>
  <si>
    <t>Достигнут. За 2015 год от онкологических заболеваний умерло 25 человек, показатель 110.</t>
  </si>
  <si>
    <t>Достигнут. За 2015 год 1 умерший от туберкулеза, показатель 4,4</t>
  </si>
  <si>
    <t>Выполнено. Ежеквартально на сайте акимата Сарыкольского района публикуются материалы об итогах деятельности субъектов СМП. Также на сайте создан раздел: «В помощь предпринимателям», где публикуются все информационные сообщения, касающиеся поддержки субъектов бизнеса</t>
  </si>
  <si>
    <t xml:space="preserve">Выполнено. За 2015 год  проведено 4 совещаний с СМП  о реализации Программы, в газете «Сарыколь» опубликованы статьи, созданы рабочие группы по разъяснению которые неоднократно посещают сельские округа. На официальном сайте акимата Сарыкольского создан раздел «ДКБ - 2020». </t>
  </si>
  <si>
    <t>Организация и проведение заседаний экспертного совета по вопросам предпринимательства при акимате Сарыкольского района</t>
  </si>
  <si>
    <r>
      <t>Выполнено</t>
    </r>
    <r>
      <rPr>
        <sz val="11"/>
        <color indexed="8"/>
        <rFont val="Times New Roman"/>
        <family val="1"/>
      </rPr>
      <t xml:space="preserve">. За  2015 год проведено 6 заседаний экспертного совета,на которых рассмотрены 6 проектов </t>
    </r>
  </si>
  <si>
    <t>Выполнено. В рамках реализации Программы «ДКБ - 2020» за 2015 год совместно с АО «Фонд развития предпринимательства «Даму» проведено 4 обучающих семинар-тренингов с предпринимателями и населением, в том числе и по вопросу снижения административных барьеров для субъектов малого и среднего бизнеса</t>
  </si>
  <si>
    <t>Достигнут. Объем розничного товарооборота за 2015 год составил 1696,1,4 млн. тенге за счет реализации товаров, оказанных услуг предприятиями района и увеличения объемов розничной торговли  ИП и физических лиц.</t>
  </si>
  <si>
    <t>Достигнут. В 2015 году было проведено 1800 социально-значимых и культурных мероприятий.</t>
  </si>
  <si>
    <t xml:space="preserve">Достигнут. В 2015 году площадь введенного в эксплуатацию индивидуального жилья составила 1,3 тыс.кв. метров.   </t>
  </si>
  <si>
    <t>Достигнут. В 2015 году при плане  9,1 тыс. га. предоставлено земельных участков на торгах (конкурсах,аукционах) -9,1 тыс. га.</t>
  </si>
  <si>
    <r>
      <t>По направлению 4 «Инфраструктура»</t>
    </r>
    <r>
      <rPr>
        <sz val="11"/>
        <color indexed="8"/>
        <rFont val="Times New Roman"/>
        <family val="1"/>
      </rPr>
      <t xml:space="preserve"> поставлено 3 цели, которые предусматривают выполнение 6 мероприятий, 5 из них выполнены, 1 мероприятие не выполнено из-за отсутствия финансирования проект на строительство арендного жилья временно отклонен.</t>
    </r>
  </si>
  <si>
    <r>
      <t>По направлению 5 «Жилищно-коммунальное хозяйство»</t>
    </r>
    <r>
      <rPr>
        <sz val="11"/>
        <color indexed="8"/>
        <rFont val="Times New Roman"/>
        <family val="1"/>
      </rPr>
      <t xml:space="preserve"> поставлена 2 цели, которая предусматривает выполнение 3 мероприятия, которые выполнены согласно поставленной задаче.</t>
    </r>
  </si>
  <si>
    <r>
      <t>Всего по направлению</t>
    </r>
    <r>
      <rPr>
        <sz val="11"/>
        <color indexed="8"/>
        <rFont val="Times New Roman"/>
        <family val="1"/>
      </rPr>
      <t xml:space="preserve"> 5 предусмотрено выполнение 2 целевых индикаторов по 2 план соответствует факту, 3 показателя результата по которым результат выше плана.</t>
    </r>
  </si>
  <si>
    <r>
      <t xml:space="preserve">   Направлением 6: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«Экология и земельные ресурсы»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поставлено  3 цели.</t>
    </r>
  </si>
  <si>
    <t>Для достижения  цели 22 «Содействие росту производства электроэнергии»  поставлена 1 задача, которой  предусмотрено  выполнение 1 целевого индикатора  по которому план  достигнут  и 2 показателя  результата, по всем план  выполнен.</t>
  </si>
  <si>
    <t>Для достижения цели 23 «Создание условий по сохранению и восстановлению экосистем района» поставлена 1 задача, которой предусмотрено выполнение 1 целевого индикатора и 1 показателя результата,  по которым  плановые показатели не планировались, в связи с отсутствием в районе эколога.</t>
  </si>
  <si>
    <r>
      <t xml:space="preserve"> Для достижения  цели 24 «Охрана, защита и воспроизводство лесов и лесоразведение» поставлена 1 задача, которой предусмотрено выполнение 1 целевого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индикатора, который выполнен, 1 показатель результата, план по которому не достигнут.</t>
    </r>
  </si>
  <si>
    <r>
      <t xml:space="preserve"> Для достижения  цели 25 «Создание условий по сохранению и восстановлению экосистем района. Обеспечение рационального и эффективного использования земель сельскохозяйственного назначения» поставлена 1 задача, которой предусмотрено выполнение 1 целевого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индикатора, который выше плана, 1 показатель результата, план по которому  достигнут.</t>
    </r>
  </si>
  <si>
    <r>
      <t xml:space="preserve"> </t>
    </r>
    <r>
      <rPr>
        <b/>
        <sz val="11"/>
        <color indexed="8"/>
        <rFont val="Times New Roman"/>
        <family val="1"/>
      </rPr>
      <t>Всего по направлению 6</t>
    </r>
    <r>
      <rPr>
        <sz val="11"/>
        <color indexed="8"/>
        <rFont val="Times New Roman"/>
        <family val="1"/>
      </rPr>
      <t xml:space="preserve"> предусмотрено выполнение 3 целевых индикаторов - 2 из которых  выполнены,1 не планировался, 3 показателя результата - по 1 достигнут план, 1- не достигнут и 1 не планировался. </t>
    </r>
  </si>
  <si>
    <r>
      <t xml:space="preserve"> Направлением 7: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«Государственные услуги»</t>
    </r>
    <r>
      <rPr>
        <sz val="11"/>
        <color indexed="8"/>
        <rFont val="Times New Roman"/>
        <family val="1"/>
      </rPr>
      <t xml:space="preserve">  поставлена  1 цель.</t>
    </r>
  </si>
  <si>
    <r>
      <t xml:space="preserve"> Для достижения  цели 26 «Повышение качества государственных услуг населению» поставлена 1 задача, которой предусмотрено  выполнение 1 целевого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индикатора - по которому достигнут план, и 2 показателя результата по 1 из которых  достигнут результат плана,1 не выполнен плановый показатель. </t>
    </r>
  </si>
  <si>
    <t>Утвержден: Решение Сарыкольского районного маслихата № 137 от 29 декабря 2017 года</t>
  </si>
  <si>
    <t>451-002-011</t>
  </si>
  <si>
    <t>451-002-102</t>
  </si>
  <si>
    <t>451-002-100</t>
  </si>
  <si>
    <t>451-002-101</t>
  </si>
  <si>
    <t>Достигнут. Определено по итогам весеннего и осеннего осмотра автодорог местного значения, общей протяженностью - 247 км.</t>
  </si>
  <si>
    <t>Достигнут. Из 20985 человек услугами полигонов ТБО в районе охвачено - 19419 человек.</t>
  </si>
  <si>
    <t>Достигнут. 2375 (количество точек интернета)/4693 (количество абонентов имеющих доступ к интернету)*100 получаем 50,6% доля пользователей</t>
  </si>
  <si>
    <t>Достигнут. Из 21 полигона 1 полигон соответствует экологическим требованиям и санитарным правилам</t>
  </si>
  <si>
    <t>Исполнение базовое (исходное) значение</t>
  </si>
  <si>
    <t xml:space="preserve">Выполнено. На организацию обучения государственному языку освоено 6,4 млн тенге, целевой индикатор не достигнуть, в связи с недостаточным финансированием. </t>
  </si>
  <si>
    <t xml:space="preserve">Не выполнено. в 2017 году планировалось увеличиние слушателей английского языка и выделение дополнительно 1,5 ставки учителя английского языка. Но дополнительные средства не были выделены. В связи с этим на организацию обучения английскому языку было выделено и освоено 531 тыс.тенге. </t>
  </si>
  <si>
    <t>Цель 20: Для служебного пользования</t>
  </si>
  <si>
    <t>«Для служебного пользования»</t>
  </si>
  <si>
    <t>456-001-000</t>
  </si>
  <si>
    <t>Цель 21: Обеспечение безопасности дорожного движения</t>
  </si>
  <si>
    <t>Достигнут.За 2017 год зарегистрировано 12 преступлений, совершенных на улицах против 31 в 2016 году.</t>
  </si>
  <si>
    <t>Достигнут. За 2017 год зарегистрировано 1 преступление несовершеннолетними против 11 в 2016 году.</t>
  </si>
  <si>
    <t>Достигнут. За 2017 год зарегистрировано 164 преступлений ранее совершавшими против 180 в 2016 году.</t>
  </si>
  <si>
    <t>Достигнут. По итогам 2017 года совершено 6 ДТП,при которых 7 человек  получили ранения различной степени тяжести, 1 погиб. За аналогичный период 2016 года было совершено 8 ДТП,  в которых 1 человек погиб и 7 пострадало.</t>
  </si>
  <si>
    <t>45</t>
  </si>
  <si>
    <r>
      <t xml:space="preserve">       Выполнено. В 2017 году проведены акции «Подросток-Закон-Безопасность» и «Я и мой полицейский» </t>
    </r>
    <r>
      <rPr>
        <b/>
        <sz val="10"/>
        <color indexed="8"/>
        <rFont val="Times New Roman"/>
        <family val="1"/>
      </rPr>
      <t>цель данной акции</t>
    </r>
    <r>
      <rPr>
        <sz val="10"/>
        <color indexed="8"/>
        <rFont val="Times New Roman"/>
        <family val="1"/>
      </rPr>
      <t xml:space="preserve"> заинтересованность детей в развлекательный досуг, так же предупреждение и пресечения безнадзорности и беспризорности среди молодежи, «</t>
    </r>
    <r>
      <rPr>
        <b/>
        <sz val="10"/>
        <color indexed="8"/>
        <rFont val="Times New Roman"/>
        <family val="1"/>
      </rPr>
      <t>Дня открытых дверей</t>
    </r>
    <r>
      <rPr>
        <sz val="10"/>
        <color indexed="8"/>
        <rFont val="Times New Roman"/>
        <family val="1"/>
      </rPr>
      <t>» для учащихся школ и колледжа с показом работы ОВД Сарыкольского района, для поддержания имиджа полицейских, в ходе, которой проводилась агитационная работа, разъяснение по набору кандидатов в поступление ВУЗы МВД РК</t>
    </r>
  </si>
  <si>
    <t xml:space="preserve">Выполнено. В Сарыкольском районе было проведено 40 рейдовых мероприятий по исполнению принятых законов о запрете нахождения несовершеннолетних в увеселительных заведениях в ночное время, реализации несовершеннолетним алкогольной и табачной продукции с привлечением СМИ и общественности.  По ст. 132 КоАП РК (допущение нахождения несовершеннолетних в развлекательных заведениях в ночное время)   к административной ответственности привлечено  2 администратора ( 2016 г-3), за допущение  несовершеннолетних в развлекательных заведениях 2 родителя привлечены к административной ответственности по ст. 442 ч1 КоАП РК. , также сотрудниками МПС выявлен 61 административный протокол по статье  442 ч2 КоАПР РК ( нахождение несовершеннолетних без сопровождения законных представителей вне жилище с 23 до 6 часов утра). Нарушений   за реализацию алкогольной и табачной продукции несовершеннолетним  в 2017  году не выявлено.   </t>
  </si>
  <si>
    <t>Выполнено. На основании указаний МВД РК, МПС ДВД Костанайской, так же по инициативе УИП ГЮП МПС и других заинтересованных органов на территории Сарыкольского   района организованны и проведены оперативно-профилактические мероприятия по профилактике преступлений и правонарушений среди несовершеннолетних«Дети в ночном городе», «Правопорядок в школе», «Подросток».</t>
  </si>
  <si>
    <t xml:space="preserve">Выполнено. За 2017 год на территории Сарыкольского района проведено более 63 лекций и анкетирований среди учащихся средних школ с привлечением представителей прокуратуры и сотрудников ЦРБ о разъяснение учащимся норм административного и уголовного законодательства, также  лекции на тему «половая неприкосновенность», «Курительные смеси-это те же наркотики», "защита от ВИЧ/СПИД в твоих руках" и т.д.   </t>
  </si>
  <si>
    <t xml:space="preserve">Выполнено. В целях профилактики преступлений и правонарушений осуществлялись беседы с учащимися, как районного центра, так и административных округов района. В рамках взаимодействия с органами образования по профилактике преступности в школьной среде администрацией общеобразовательных школ района совместно с школьным инспектор проводится комплекс организационно-профилактических мероприятий среди учащихся  направленный на обеспечение безопасности учащихся путем проведения индивидуальной профилактики с трудными подростками, привлечения родительской общественности, повышения правовой грамотности учащихся и их родителей.  </t>
  </si>
  <si>
    <t>Цель 23: Развитие и совершенствование системы мобилизационной подготовки, гражданской и территориальной обороны, организации предупреждения и ликвидации чрезвычайных ситуаций природного и техногенного характера.</t>
  </si>
  <si>
    <t>Цель 24: Развитие сетей телекоммуникаций. Увеличение пользователей сети интернет.</t>
  </si>
  <si>
    <t>АО "Казактелеком", Отдел жилищно-коммунального хозяйства и автомобильных дорог</t>
  </si>
  <si>
    <t xml:space="preserve">Цель 25: Развитие строительной индустрии </t>
  </si>
  <si>
    <t>Цель 26: Развитие жилищного строительства</t>
  </si>
  <si>
    <t>Цель 27: Улучшение качества жизни инвалидов</t>
  </si>
  <si>
    <t>Цель 28: Развитие дорожной инфраструктуры</t>
  </si>
  <si>
    <t>Цель 29: Обеспечение потребителей качественными коммунальными услугами</t>
  </si>
  <si>
    <t>Цель 30: Модернизация и повышение эффективности системы жилищно-коммунального хозяйства</t>
  </si>
  <si>
    <t>Цель 31: Создание условий по сохранению и восстановлению экосистем региона. Охрана атмосферного воздуха. Решение проблем по переработке коммунальных отходов.</t>
  </si>
  <si>
    <t>Цель 33: Создание условий по снижению рисков лесных пожаров</t>
  </si>
  <si>
    <t>Цель 34: Озеленение населенных пунктов</t>
  </si>
  <si>
    <t>Цель 35: Вовлечение земельных участков сельскохозяйственного назначения из земель запаса в сельскохозяйственный оборот</t>
  </si>
  <si>
    <t>Достигнут.  Количество читателей*1000/ на количество населения (колоичество читателей на конец 2017 года 12 756, количество населения на 01.01.2018 года 20 985)</t>
  </si>
  <si>
    <t xml:space="preserve">Выполнено.. Приобретено 1353 экземпляров книг на сумму 2,0 млн. тенге </t>
  </si>
  <si>
    <t>Достигнут. Район обеспечен инертными материалами, силами и средствами для предупреждения и локализации чрезвычайных ситуаций на 100%.</t>
  </si>
  <si>
    <t>Отдел архитектуры</t>
  </si>
  <si>
    <t>Не достигнут.</t>
  </si>
  <si>
    <t>Достигнут. Из 60 многоквартирных домов, 59 требуют ремонта</t>
  </si>
  <si>
    <t xml:space="preserve">На фактическое достижение результатов большое влияние оказывают природные факторы. Например, по мероприятиям, которые включены в разделе «Агропомышленный комплекс» Индекс физического объема валового выпуска продукции (услуг) растениеводства за 2016 год составил 94,8 при плане 101,2. Снижение ИФО растениеводства произошло за счет обильных осадков в июле, высокая влажность воздуха (75-80%), а в дальнейшем в связи с жаркой погодой в августе месяце способствовала развитию листовой ржавчины и септориоза на полях хозяйств . Кроме того, неблагоприятные погодные условия сентября и октября создали определённое напряжение и трудности в уборке зерновых и масличных культур. В 2017 году сухая и продолжительная осень способствовала максимально собрать урожай сельхозтоваропроизводителям,что положительно  повлияло на  показатели по растениеводству.                                                                                                                           </t>
  </si>
  <si>
    <t xml:space="preserve">План, млн. тенге </t>
  </si>
  <si>
    <t xml:space="preserve"> Планом мероприятий по реализации программы развития территорий  Сарыкольского района на 2016-2020 годы предусмотрено выполнение целей по 5  направлениям.</t>
  </si>
  <si>
    <t>Для достижения  цели 2 «Рост конкурентоспособности агропромышленного комплекса в объемах, достаточных для покрытия потребности внутреннего рынка» поставлена цель,  которой  предусмотрено выполнение 3 целевых индикатора. 2 целевых  индикатора достигнуты, 1 недостигнут.</t>
  </si>
  <si>
    <t>Для достижения  цели 3 «Повышение объема продукции животноводства» поставлена цель,  которой  предусмотрено выполнение 4 целевых индикатора. 2 целевых  индикатора не достигнуты, 2 достигнуты.</t>
  </si>
  <si>
    <t>Для достижения  цели 4 «Улучшение бизнес - среды» поставлена цель, которой  предусмотрено выполнение 2 целевых индикатора. 1 целевой индикатор достигнут, 1 недостигнут.</t>
  </si>
  <si>
    <t>Для достижения  цели 5 «Улучшение инвестиционного климата. Содействие повышению инвестиционной активности» поставлена цель, которой  предусмотрено выполнение 3 целевых индикаторов. 1 целевой индикатор достигнут, из-за отсутствия внешних инвестиций 1 индикатор не планировался, 1 индикатор не достигнут.</t>
  </si>
  <si>
    <t>Для достижения  цели 7 «Развитие центров экономического роста» поставлена цель, которой предусмотрено выполнение 1 целевого индикатора. Плановый показатель не достигнут.</t>
  </si>
  <si>
    <r>
      <t>Всего по направлению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предусмотрено выполнение 17 целевых индикаторов, по 8 достигнуты плановые результаты,  по 6 не достигнуты. План по 3 целевом индикаторам не планировался. </t>
    </r>
  </si>
  <si>
    <t>Для достижения  цели 10 «Увеличение сети дошкольных организаций» поставлена цель, которой  предусмотрено выполнение 1 целевого индикатора,  плановый показатель по индикатору достигнут.</t>
  </si>
  <si>
    <t>Для достижения  цели 8 «Улучшение качества, доступности образования» поставлена цель, которой  предусмотрено выполнение 1 целевого индикатора – план  достигнут.</t>
  </si>
  <si>
    <t>Для достижения  цели 9 «Увеличение охвата детей инклюзивным образованием» поставлена цель, которой  предусмотрено выполнение 1 целевого индикатора – план  достигнут.</t>
  </si>
  <si>
    <t xml:space="preserve"> Для достижения  цели 11 «Укрепление здоровья населения для обеспечения устойчивого социально-экономического развития района. Снижение бремени социально значимых заболеваний» поставлена цель, предусмотрено выполнение 4 целевых индикаторов, 3 индикатора достигнуты, 1 не достигнут. </t>
  </si>
  <si>
    <t xml:space="preserve"> Для достижения  цели 12 «Формирование эффективной системы социальной защиты граждан. Достижение эффективности занятости населения» поставлена цель, которой  предусмотрено  выполнение 4 целевых индикаторов, по 4 целевым индикаторам план достигнут.</t>
  </si>
  <si>
    <t xml:space="preserve">Для достижения  цели 13 «Социальная поддержка и улучшение качества жизни малообеспеченного населения» поставлена цель, которой предусмотрено выполнение 2 целевых индикаторов, по которомым план достигнут. </t>
  </si>
  <si>
    <t xml:space="preserve">Для достижения  цели 14 «Сохранение, популяризация и пропаганда отечественной культуры» поставлена цель, которой предусмотрено выполнение 1 целевого индикатора, план достигнут. </t>
  </si>
  <si>
    <t xml:space="preserve">Для достижения  цели 15 «Увеличение доли охвата граждан, занимающихся физической культурой и спортом» поставлена цель, которой предусмотрено выполнение 1 целевого индикатора,  по которому плановый показатель достигнут.  </t>
  </si>
  <si>
    <t>Для достижения  цели 16 «Увеличение доли охвата детей и подростков от 7 до 18 лет, занимающихся физической культурой и спортом в ДЮСШ» поставлена цель, которой  предусмотрено  выполнение  1 целевого индикатора,  по которому план достигнут.</t>
  </si>
  <si>
    <t>Для достижения  цели 17 «Развитие туризма» поставлена цель, которой  предусмотрено  выполнение  3 целевых индикаторов,  по которым 2 индикатора достигнуты, 1 индикатор не планировался.</t>
  </si>
  <si>
    <t>Для достижения  цели 18 «Развитие трёх-язычия» поставлена цель, которой  предусмотрено  выполнение  3 целевых индикаторов,  по которым план достигнут.</t>
  </si>
  <si>
    <r>
      <t xml:space="preserve">Всего по направлению 2 </t>
    </r>
    <r>
      <rPr>
        <sz val="11"/>
        <color indexed="8"/>
        <rFont val="Times New Roman"/>
        <family val="1"/>
      </rPr>
      <t>предусмотрено  выполнение 22 целевых индикаторов, 20 индикаторов достигнуты,  по 1 недостигнут план, 1 не планировался.</t>
    </r>
  </si>
  <si>
    <r>
      <t>Направлением 3: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«Общественная безопасность»</t>
    </r>
    <r>
      <rPr>
        <sz val="11"/>
        <color indexed="8"/>
        <rFont val="Times New Roman"/>
        <family val="1"/>
      </rPr>
      <t xml:space="preserve"> поставлено 5 целей. </t>
    </r>
  </si>
  <si>
    <t>Для достижения  цели 19 «Обеспечение правопорядка и общественной безопасности на улицах и других общественных местах, развитие системы профилактики правонарушений» поставлена цель, по которой предусмотрено выполнение 3 целевых  индикаторов, план по  которым достигнут.</t>
  </si>
  <si>
    <t>Для достижения  цели 21 «Обеспечение безопасности дорожного движения» поставлена цель, по которой предусмотрено выполнение 1 целевого  индикатора, план достигнут.</t>
  </si>
  <si>
    <t>Для достижения  цели 20 «Для служебного пользования» поставлена цель, по которой предусмотрено выполнение 1 целевого  индикатора, план достигнут.</t>
  </si>
  <si>
    <t>Для достижения  цели 22 «Для служебного пользования» поставлена цель, по которой предусмотрено выполнение 1 целевого  индикатора, план достигнут.</t>
  </si>
  <si>
    <t>Для достижения  цели 23 «Развитие и совершенствование системы мобилизационной подготовки, гражданской и территориальной обороны, организации предупреждения ликвидации чрезвычайных ситуаций природного и техногенного характера» поставлено цель, по которой предусмотрено выполнение 1 целевого  индикатора, план по которому достигнут.</t>
  </si>
  <si>
    <r>
      <t xml:space="preserve">Всего по направлению 3 </t>
    </r>
    <r>
      <rPr>
        <sz val="11"/>
        <color indexed="8"/>
        <rFont val="Times New Roman"/>
        <family val="1"/>
      </rPr>
      <t xml:space="preserve">  предусмотрено  выполнение 7 целевых индикаторов по 7 индикаторам план достигнут. </t>
    </r>
  </si>
  <si>
    <r>
      <t>Для достижения  цели 25 «Развитие строительной индустрии» поставлена цель, по которой предусмотрено  выполнение 1 целевого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индикатора  по которому план не достигнут.</t>
    </r>
  </si>
  <si>
    <t>Для достижения  цели 26 «Развитие жилищного строительства» поставлена цель, которой  предусмотрено  выполнение 1 целевого  индикатора  по которому план достигнут.</t>
  </si>
  <si>
    <t>Для достижения  цели 27 «Улучшение качества жизни инвалидов» поставлена цель, по которой  предусмотрено  выполнение 1 целевого  индикатора  по которому план достигнут.</t>
  </si>
  <si>
    <t>Для достижения  цели 28 «Развитие дорожной инфраструктуры» поставлена цель, по которой  предусмотрено  выполнение 2 целевых  индикаторов  по которым план достигнут.</t>
  </si>
  <si>
    <t>Для достижения  цели 29 «Обеспечение потребителей коммунальными услугами» поставлена цель, по которой  предусмотрено  выполнение 2 целевых  индикаторов  по которым план достигнут.</t>
  </si>
  <si>
    <t>Для достижения  цели 30 «Модернизация и повышение эффективности системы жилищно-коммунального хозяйства» поставлена цель, по которой  предусмотрено  выполнение 2 целевых  индикаторов, по данным показателям план не запланирован.</t>
  </si>
  <si>
    <t>Цель 32: Сохранность площадей, покрытых лесом угодий</t>
  </si>
  <si>
    <t>Для достижения цели 31 «Создание условий по сохранению и восстановлению экосистем района. Охрана атмосферного воздуха. Решение проблем по переработке коммунальных отходов» поставлена цель, по которой предусмотрено выполнение 4 целевых индикаторов, 3 индикатора достигнуты, 1 не запланирован.</t>
  </si>
  <si>
    <r>
      <t xml:space="preserve"> Для достижения  цели 32 «Сохранность площадей, покрытых лесом угодий» поставлена цель, по которой предусмотрено выполнение 1 целевого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индикатора, план по которому недостигнут.</t>
    </r>
  </si>
  <si>
    <t>Достигнут. В весенне-летний период 2017 года в Сарыкольском районе высажено 2000 саженцев.</t>
  </si>
  <si>
    <r>
      <t xml:space="preserve"> Для достижения  цели 33 «Создание условий по снижению рисков лесных пожаров» поставлена цель, по которой предусмотрено выполнение 1 целевого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индикатора, план достигнут.</t>
    </r>
  </si>
  <si>
    <r>
      <t xml:space="preserve"> Для достижения  цели 34 «Озеленение населенных пунктов» поставлена цель, по которой предусмотрено выполнение 1 целевого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индикатора, план достигнут.</t>
    </r>
  </si>
  <si>
    <r>
      <t xml:space="preserve"> Для достижения  цели 34 «Вовлечение земельных участков сельскохозяйственного назначения из земель запаса в сельскохозяйственный оборот» поставлена цель, по которой предусмотрено выполнение 1 целевого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индикатора, план недостигнут.</t>
    </r>
  </si>
  <si>
    <r>
      <t xml:space="preserve"> </t>
    </r>
    <r>
      <rPr>
        <b/>
        <sz val="11"/>
        <color indexed="8"/>
        <rFont val="Times New Roman"/>
        <family val="1"/>
      </rPr>
      <t>Всего по направлению 5</t>
    </r>
    <r>
      <rPr>
        <sz val="11"/>
        <color indexed="8"/>
        <rFont val="Times New Roman"/>
        <family val="1"/>
      </rPr>
      <t xml:space="preserve"> предусмотрено выполнение 8 целевых индикаторов - 5 из которых  достигнуты,1 не планировался, по 2 индикаторам нет исполнения плана. </t>
    </r>
  </si>
  <si>
    <r>
      <t xml:space="preserve">По направлению 1 «Экономика» </t>
    </r>
    <r>
      <rPr>
        <sz val="11"/>
        <color indexed="8"/>
        <rFont val="Times New Roman"/>
        <family val="1"/>
      </rPr>
      <t>поставлено 7 целей, которые предусматривают выполнение 11 мероприятий, из которых 11 выполнены.</t>
    </r>
  </si>
  <si>
    <r>
      <t>По направлению 3 «Общественная безопасность»</t>
    </r>
    <r>
      <rPr>
        <sz val="11"/>
        <color indexed="8"/>
        <rFont val="Times New Roman"/>
        <family val="1"/>
      </rPr>
      <t xml:space="preserve"> поставлено 5 целей, которые предусматривают выполнение 9 мероприятий, из которых 9 выполнены.</t>
    </r>
  </si>
  <si>
    <r>
      <t>По направлению 4 «Инфраструктура»</t>
    </r>
    <r>
      <rPr>
        <sz val="11"/>
        <color indexed="8"/>
        <rFont val="Times New Roman"/>
        <family val="1"/>
      </rPr>
      <t xml:space="preserve"> поставлено 7 целей, которые предусматривают выполнение 7 мероприятий, 6 выполнено, 1 невыполнено..</t>
    </r>
  </si>
  <si>
    <r>
      <t>По направлению 2 «Социальная сфера»</t>
    </r>
    <r>
      <rPr>
        <sz val="11"/>
        <color indexed="8"/>
        <rFont val="Times New Roman"/>
        <family val="1"/>
      </rPr>
      <t xml:space="preserve"> поставлено 11 целей, которые предусматривают выполнение 35 мероприятий, из которых 33 выполнены, 2 невыполнены.</t>
    </r>
  </si>
  <si>
    <r>
      <t>По направлению 5 «Экология и земельные ресурсы»</t>
    </r>
    <r>
      <rPr>
        <sz val="11"/>
        <color indexed="8"/>
        <rFont val="Times New Roman"/>
        <family val="1"/>
      </rPr>
      <t xml:space="preserve">  поставлено 5 целей, которые предусматривают выполнение 4 мероприятий, все  намеченные мероприятия выполнены.</t>
    </r>
  </si>
  <si>
    <t xml:space="preserve">На фактическое достижение результатов большое влияние оказывают природные факторы. Например, по мероприятиям, которые включены в разделе «Агропомышленный комплекс» Индекс физического объема валового выпуска продукции (услуг) растениеводства за 2016 год составил 94,8 при плане 101,2. Снижение ИФО растениеводства произошло за счет обильных осадков в июле, высокая влажность воздуха (75-80%), а в дальнейшем в связи с жаркой погодой в августе месяце способствовала развитию листовой ржавчины и септориоза на полях хозяйств . Несмотря на принятые меры борьбы с этими болезнями, их негативные последствия отразились на урожайности зерновых культур. Кроме того, неблагоприятные погодные условия сентября и октября создали определённое напряжение и трудности в уборке зерновых и масличных культур. В 2017 году сухая и продолжительная осень способствовала максимально собрать урожай сельхозтоваропроизводителям,что положительно  повлияло на  показатели по растениеводству.      </t>
  </si>
  <si>
    <t>По результатам проведенного мониторинга по реализации программы развития территорий Сарыкольского района за  2017 год следует сделать следующие выводы:</t>
  </si>
  <si>
    <t>Выполнено. Количество выписанных рецептов – 12964 рецептов, из них местный бюджет- 12758 рецептов, республиканский бюджет- 206 рецептов. Из  них специализированными продуктами детского и лечебного питания- 495.</t>
  </si>
  <si>
    <t>Выполнено. 12469, из них местный бюджет- 12263 рецептов, республиканский бюджет- 206 рецептов.</t>
  </si>
  <si>
    <t>Доля выявленных преступлений,связанных со сбытом либо в целях сбыта наркотиков,от общего количества наркопреступлений</t>
  </si>
  <si>
    <t xml:space="preserve">Цель 22: Выявление, пресечение и профилактика наркопреступлений. </t>
  </si>
  <si>
    <t>Достигнут. Преступления связанные со сбытом либо в целях сбыта наркотиков отсутствуют</t>
  </si>
  <si>
    <t>Не достигнут. 4693 (количество абонентов имеющих доступ к интернету)/20985 (численность населения)*100 получаем 22,4</t>
  </si>
  <si>
    <t>АО "Казактелеком"</t>
  </si>
  <si>
    <r>
      <t>Для достижения  цели 24 «Развитие сетей телекоммуникаций» поставлена цель, которой  предусмотрено выполнение 2 целевых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индикаторов, 1 целевой инжикатор достигнут, 1 не достигнут</t>
    </r>
  </si>
  <si>
    <r>
      <t>Всего по направлению</t>
    </r>
    <r>
      <rPr>
        <sz val="11"/>
        <color indexed="8"/>
        <rFont val="Times New Roman"/>
        <family val="1"/>
      </rPr>
      <t xml:space="preserve"> 4 предусмотрено выполнение 11 целевых индикаторов, по 7 индикаторам план достигнут, по 2 индикаторам не достигнут, по 2 индикаторам не запланирован</t>
    </r>
  </si>
  <si>
    <t xml:space="preserve">    За 12 месяцев 2017 года акиматом Сарыкольского района оказано 31 137 государственных услуг. </t>
  </si>
  <si>
    <t>По 5 направлениям  данной программы имеется 65 целевых индикатора, из которых полностью исполнены 54  или 83,0%. Всего  мероприятий по программе 66, выполнены- 63 или  95,5 %, 3 не выполнены или 4,5%.</t>
  </si>
  <si>
    <t>253-039-011</t>
  </si>
  <si>
    <t>АО "Казактелеком, Отдел жилищно-коммунального хозяйства и автомобильных дорог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</si>
</sst>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Times New Roman"/>
      <family val="1"/>
    </font>
    <font>
      <i/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629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left" indent="15"/>
    </xf>
    <xf numFmtId="0" fontId="3" fillId="32" borderId="0" xfId="0" applyFont="1" applyFill="1" applyBorder="1" applyAlignment="1">
      <alignment/>
    </xf>
    <xf numFmtId="0" fontId="2" fillId="32" borderId="0" xfId="0" applyFont="1" applyFill="1" applyBorder="1" applyAlignment="1">
      <alignment vertical="top"/>
    </xf>
    <xf numFmtId="0" fontId="3" fillId="32" borderId="0" xfId="0" applyFont="1" applyFill="1" applyBorder="1" applyAlignment="1">
      <alignment horizontal="left"/>
    </xf>
    <xf numFmtId="0" fontId="15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4" fillId="32" borderId="0" xfId="0" applyFont="1" applyFill="1" applyBorder="1" applyAlignment="1">
      <alignment vertical="top"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vertical="top"/>
    </xf>
    <xf numFmtId="0" fontId="6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left" wrapText="1"/>
    </xf>
    <xf numFmtId="0" fontId="2" fillId="32" borderId="11" xfId="0" applyFont="1" applyFill="1" applyBorder="1" applyAlignment="1">
      <alignment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left" vertical="top" wrapText="1"/>
    </xf>
    <xf numFmtId="0" fontId="6" fillId="32" borderId="14" xfId="0" applyFont="1" applyFill="1" applyBorder="1" applyAlignment="1">
      <alignment horizontal="left" vertical="top" wrapText="1"/>
    </xf>
    <xf numFmtId="0" fontId="6" fillId="32" borderId="15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 horizontal="left"/>
    </xf>
    <xf numFmtId="172" fontId="2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 applyProtection="1">
      <alignment vertical="top" wrapText="1"/>
      <protection locked="0"/>
    </xf>
    <xf numFmtId="0" fontId="2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5" fillId="32" borderId="10" xfId="0" applyFont="1" applyFill="1" applyBorder="1" applyAlignment="1">
      <alignment horizontal="justify" vertical="top" wrapText="1"/>
    </xf>
    <xf numFmtId="0" fontId="12" fillId="32" borderId="0" xfId="0" applyFont="1" applyFill="1" applyAlignment="1">
      <alignment vertical="top" wrapText="1"/>
    </xf>
    <xf numFmtId="0" fontId="5" fillId="32" borderId="10" xfId="0" applyFont="1" applyFill="1" applyBorder="1" applyAlignment="1">
      <alignment horizontal="justify" vertical="top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32" borderId="0" xfId="0" applyFont="1" applyFill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vertical="top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wrapText="1"/>
    </xf>
    <xf numFmtId="0" fontId="2" fillId="32" borderId="10" xfId="0" applyFont="1" applyFill="1" applyBorder="1" applyAlignment="1" applyProtection="1">
      <alignment vertical="top" wrapText="1"/>
      <protection locked="0"/>
    </xf>
    <xf numFmtId="3" fontId="2" fillId="32" borderId="13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wrapText="1"/>
    </xf>
    <xf numFmtId="1" fontId="2" fillId="32" borderId="13" xfId="0" applyNumberFormat="1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left" vertical="top" wrapText="1"/>
    </xf>
    <xf numFmtId="0" fontId="0" fillId="32" borderId="10" xfId="0" applyFill="1" applyBorder="1" applyAlignment="1">
      <alignment wrapText="1"/>
    </xf>
    <xf numFmtId="0" fontId="2" fillId="32" borderId="10" xfId="0" applyFont="1" applyFill="1" applyBorder="1" applyAlignment="1">
      <alignment horizontal="left" vertical="center" wrapText="1"/>
    </xf>
    <xf numFmtId="0" fontId="9" fillId="32" borderId="14" xfId="0" applyFont="1" applyFill="1" applyBorder="1" applyAlignment="1">
      <alignment vertical="top" wrapText="1"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3" fillId="32" borderId="10" xfId="0" applyFont="1" applyFill="1" applyBorder="1" applyAlignment="1">
      <alignment horizontal="justify"/>
    </xf>
    <xf numFmtId="0" fontId="2" fillId="32" borderId="13" xfId="0" applyFont="1" applyFill="1" applyBorder="1" applyAlignment="1">
      <alignment vertical="top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9" fillId="32" borderId="14" xfId="0" applyFont="1" applyFill="1" applyBorder="1" applyAlignment="1">
      <alignment wrapText="1"/>
    </xf>
    <xf numFmtId="0" fontId="9" fillId="32" borderId="15" xfId="0" applyFont="1" applyFill="1" applyBorder="1" applyAlignment="1">
      <alignment wrapText="1"/>
    </xf>
    <xf numFmtId="0" fontId="9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wrapText="1"/>
    </xf>
    <xf numFmtId="1" fontId="2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wrapText="1"/>
    </xf>
    <xf numFmtId="0" fontId="5" fillId="32" borderId="11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2" fillId="32" borderId="13" xfId="0" applyFont="1" applyFill="1" applyBorder="1" applyAlignment="1">
      <alignment wrapText="1"/>
    </xf>
    <xf numFmtId="0" fontId="9" fillId="32" borderId="13" xfId="0" applyFont="1" applyFill="1" applyBorder="1" applyAlignment="1">
      <alignment wrapText="1"/>
    </xf>
    <xf numFmtId="0" fontId="2" fillId="32" borderId="0" xfId="0" applyFont="1" applyFill="1" applyAlignment="1">
      <alignment wrapText="1"/>
    </xf>
    <xf numFmtId="0" fontId="12" fillId="32" borderId="10" xfId="0" applyFont="1" applyFill="1" applyBorder="1" applyAlignment="1">
      <alignment horizontal="center" vertical="center" wrapText="1"/>
    </xf>
    <xf numFmtId="3" fontId="18" fillId="32" borderId="11" xfId="0" applyNumberFormat="1" applyFont="1" applyFill="1" applyBorder="1" applyAlignment="1">
      <alignment vertical="top" wrapText="1"/>
    </xf>
    <xf numFmtId="0" fontId="18" fillId="32" borderId="16" xfId="0" applyFont="1" applyFill="1" applyBorder="1" applyAlignment="1" applyProtection="1">
      <alignment horizontal="center" vertical="center" wrapText="1"/>
      <protection locked="0"/>
    </xf>
    <xf numFmtId="3" fontId="20" fillId="32" borderId="11" xfId="0" applyNumberFormat="1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top" wrapText="1"/>
    </xf>
    <xf numFmtId="0" fontId="9" fillId="32" borderId="14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18" fillId="32" borderId="17" xfId="53" applyFont="1" applyFill="1" applyBorder="1" applyAlignment="1">
      <alignment horizontal="center" vertical="top" wrapText="1"/>
      <protection/>
    </xf>
    <xf numFmtId="0" fontId="18" fillId="32" borderId="17" xfId="53" applyFont="1" applyFill="1" applyBorder="1" applyAlignment="1">
      <alignment horizontal="center" vertical="center" wrapText="1"/>
      <protection/>
    </xf>
    <xf numFmtId="3" fontId="2" fillId="32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vertical="top" wrapText="1"/>
    </xf>
    <xf numFmtId="0" fontId="7" fillId="32" borderId="0" xfId="0" applyFont="1" applyFill="1" applyBorder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wrapText="1"/>
    </xf>
    <xf numFmtId="0" fontId="7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172" fontId="6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/>
    </xf>
    <xf numFmtId="0" fontId="6" fillId="32" borderId="0" xfId="0" applyFont="1" applyFill="1" applyAlignment="1">
      <alignment horizontal="justify" vertical="center" wrapText="1"/>
    </xf>
    <xf numFmtId="0" fontId="2" fillId="32" borderId="0" xfId="0" applyFont="1" applyFill="1" applyAlignment="1">
      <alignment horizontal="justify" vertical="center" wrapText="1"/>
    </xf>
    <xf numFmtId="0" fontId="2" fillId="32" borderId="0" xfId="0" applyFont="1" applyFill="1" applyAlignment="1">
      <alignment horizontal="justify" vertical="center" wrapText="1"/>
    </xf>
    <xf numFmtId="0" fontId="7" fillId="32" borderId="0" xfId="0" applyFont="1" applyFill="1" applyAlignment="1">
      <alignment horizontal="justify" vertical="center" wrapText="1"/>
    </xf>
    <xf numFmtId="0" fontId="0" fillId="32" borderId="0" xfId="0" applyFill="1" applyAlignment="1">
      <alignment horizontal="justify" vertical="center" wrapText="1"/>
    </xf>
    <xf numFmtId="0" fontId="2" fillId="32" borderId="0" xfId="0" applyFont="1" applyFill="1" applyAlignment="1">
      <alignment horizontal="justify" vertical="center" wrapText="1"/>
    </xf>
    <xf numFmtId="0" fontId="2" fillId="32" borderId="0" xfId="0" applyFont="1" applyFill="1" applyAlignment="1">
      <alignment horizontal="justify" vertical="top" wrapText="1"/>
    </xf>
    <xf numFmtId="0" fontId="25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2" borderId="10" xfId="0" applyFont="1" applyFill="1" applyBorder="1" applyAlignment="1">
      <alignment/>
    </xf>
    <xf numFmtId="0" fontId="12" fillId="0" borderId="10" xfId="0" applyFont="1" applyBorder="1" applyAlignment="1">
      <alignment vertical="top" wrapText="1"/>
    </xf>
    <xf numFmtId="0" fontId="2" fillId="32" borderId="0" xfId="0" applyFont="1" applyFill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32" borderId="0" xfId="0" applyFont="1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1" fontId="2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8" fillId="32" borderId="10" xfId="0" applyFont="1" applyFill="1" applyBorder="1" applyAlignment="1">
      <alignment vertical="top" wrapText="1"/>
    </xf>
    <xf numFmtId="0" fontId="26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wrapText="1"/>
    </xf>
    <xf numFmtId="0" fontId="27" fillId="0" borderId="10" xfId="0" applyFont="1" applyBorder="1" applyAlignment="1">
      <alignment vertical="top" wrapText="1"/>
    </xf>
    <xf numFmtId="177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0" fillId="32" borderId="18" xfId="0" applyFill="1" applyBorder="1" applyAlignment="1">
      <alignment vertical="top" wrapText="1"/>
    </xf>
    <xf numFmtId="0" fontId="12" fillId="32" borderId="11" xfId="0" applyFont="1" applyFill="1" applyBorder="1" applyAlignment="1">
      <alignment horizontal="justify" vertical="center" wrapText="1"/>
    </xf>
    <xf numFmtId="0" fontId="12" fillId="32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" fillId="32" borderId="10" xfId="0" applyFont="1" applyFill="1" applyBorder="1" applyAlignment="1">
      <alignment horizontal="justify" vertical="center" wrapText="1"/>
    </xf>
    <xf numFmtId="0" fontId="12" fillId="32" borderId="10" xfId="0" applyFont="1" applyFill="1" applyBorder="1" applyAlignment="1">
      <alignment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wrapText="1"/>
    </xf>
    <xf numFmtId="0" fontId="20" fillId="32" borderId="10" xfId="0" applyFont="1" applyFill="1" applyBorder="1" applyAlignment="1">
      <alignment horizontal="left" vertical="center" wrapText="1"/>
    </xf>
    <xf numFmtId="0" fontId="20" fillId="32" borderId="10" xfId="0" applyNumberFormat="1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wrapText="1"/>
    </xf>
    <xf numFmtId="0" fontId="12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justify" vertical="center"/>
    </xf>
    <xf numFmtId="0" fontId="2" fillId="32" borderId="20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20" fillId="32" borderId="10" xfId="53" applyFont="1" applyFill="1" applyBorder="1" applyAlignment="1">
      <alignment horizontal="left" vertical="top" wrapText="1"/>
      <protection/>
    </xf>
    <xf numFmtId="0" fontId="18" fillId="32" borderId="10" xfId="53" applyFont="1" applyFill="1" applyBorder="1" applyAlignment="1">
      <alignment horizontal="left" vertical="top" wrapText="1"/>
      <protection/>
    </xf>
    <xf numFmtId="0" fontId="18" fillId="32" borderId="10" xfId="53" applyFont="1" applyFill="1" applyBorder="1" applyAlignment="1">
      <alignment horizontal="left" vertical="center" wrapText="1"/>
      <protection/>
    </xf>
    <xf numFmtId="3" fontId="20" fillId="32" borderId="10" xfId="0" applyNumberFormat="1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/>
    </xf>
    <xf numFmtId="0" fontId="22" fillId="32" borderId="10" xfId="53" applyFont="1" applyFill="1" applyBorder="1" applyAlignment="1">
      <alignment horizontal="left" wrapText="1"/>
      <protection/>
    </xf>
    <xf numFmtId="3" fontId="20" fillId="32" borderId="11" xfId="0" applyNumberFormat="1" applyFont="1" applyFill="1" applyBorder="1" applyAlignment="1">
      <alignment horizontal="left" vertical="center" wrapText="1"/>
    </xf>
    <xf numFmtId="0" fontId="20" fillId="32" borderId="10" xfId="53" applyFont="1" applyFill="1" applyBorder="1" applyAlignment="1">
      <alignment horizontal="left" wrapText="1"/>
      <protection/>
    </xf>
    <xf numFmtId="0" fontId="23" fillId="32" borderId="10" xfId="53" applyFont="1" applyFill="1" applyBorder="1" applyAlignment="1">
      <alignment horizontal="left" wrapText="1"/>
      <protection/>
    </xf>
    <xf numFmtId="0" fontId="6" fillId="32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18" fillId="32" borderId="21" xfId="53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0" xfId="53" applyFont="1" applyFill="1" applyBorder="1" applyAlignment="1">
      <alignment horizontal="left" vertical="center" wrapText="1"/>
      <protection/>
    </xf>
    <xf numFmtId="3" fontId="20" fillId="0" borderId="10" xfId="0" applyNumberFormat="1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top"/>
    </xf>
    <xf numFmtId="0" fontId="12" fillId="32" borderId="11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justify"/>
    </xf>
    <xf numFmtId="0" fontId="12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32" borderId="20" xfId="0" applyFont="1" applyFill="1" applyBorder="1" applyAlignment="1">
      <alignment vertical="top" wrapText="1"/>
    </xf>
    <xf numFmtId="172" fontId="2" fillId="32" borderId="11" xfId="0" applyNumberFormat="1" applyFont="1" applyFill="1" applyBorder="1" applyAlignment="1">
      <alignment horizontal="center" vertical="center" wrapText="1"/>
    </xf>
    <xf numFmtId="172" fontId="2" fillId="32" borderId="11" xfId="0" applyNumberFormat="1" applyFont="1" applyFill="1" applyBorder="1" applyAlignment="1">
      <alignment horizontal="center" vertical="center" wrapText="1"/>
    </xf>
    <xf numFmtId="1" fontId="2" fillId="32" borderId="2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top" wrapText="1"/>
    </xf>
    <xf numFmtId="0" fontId="2" fillId="32" borderId="0" xfId="0" applyFont="1" applyFill="1" applyAlignment="1">
      <alignment horizontal="center" vertical="center" wrapText="1"/>
    </xf>
    <xf numFmtId="1" fontId="2" fillId="32" borderId="11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20" fillId="32" borderId="10" xfId="53" applyFont="1" applyFill="1" applyBorder="1" applyAlignment="1">
      <alignment horizontal="center" vertical="center" wrapText="1"/>
      <protection/>
    </xf>
    <xf numFmtId="0" fontId="20" fillId="32" borderId="10" xfId="5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top" wrapText="1"/>
    </xf>
    <xf numFmtId="0" fontId="18" fillId="32" borderId="10" xfId="53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top" wrapText="1"/>
    </xf>
    <xf numFmtId="177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horizontal="left" wrapText="1"/>
    </xf>
    <xf numFmtId="49" fontId="2" fillId="32" borderId="10" xfId="0" applyNumberFormat="1" applyFont="1" applyFill="1" applyBorder="1" applyAlignment="1">
      <alignment wrapText="1"/>
    </xf>
    <xf numFmtId="49" fontId="2" fillId="32" borderId="11" xfId="0" applyNumberFormat="1" applyFont="1" applyFill="1" applyBorder="1" applyAlignment="1">
      <alignment vertical="top" wrapText="1"/>
    </xf>
    <xf numFmtId="3" fontId="2" fillId="32" borderId="13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2" fillId="32" borderId="10" xfId="0" applyNumberFormat="1" applyFont="1" applyFill="1" applyBorder="1" applyAlignment="1">
      <alignment vertical="top" wrapText="1"/>
    </xf>
    <xf numFmtId="49" fontId="2" fillId="32" borderId="13" xfId="0" applyNumberFormat="1" applyFont="1" applyFill="1" applyBorder="1" applyAlignment="1">
      <alignment vertical="top" wrapText="1"/>
    </xf>
    <xf numFmtId="49" fontId="20" fillId="32" borderId="10" xfId="53" applyNumberFormat="1" applyFont="1" applyFill="1" applyBorder="1" applyAlignment="1">
      <alignment horizontal="left" wrapText="1"/>
      <protection/>
    </xf>
    <xf numFmtId="0" fontId="29" fillId="0" borderId="0" xfId="0" applyFont="1" applyAlignment="1">
      <alignment/>
    </xf>
    <xf numFmtId="0" fontId="2" fillId="32" borderId="0" xfId="0" applyFont="1" applyFill="1" applyAlignment="1">
      <alignment wrapText="1"/>
    </xf>
    <xf numFmtId="0" fontId="2" fillId="34" borderId="0" xfId="0" applyFont="1" applyFill="1" applyAlignment="1">
      <alignment/>
    </xf>
    <xf numFmtId="0" fontId="20" fillId="32" borderId="11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18" fillId="32" borderId="11" xfId="54" applyFont="1" applyFill="1" applyBorder="1" applyAlignment="1">
      <alignment horizontal="left" vertical="center" wrapText="1"/>
      <protection/>
    </xf>
    <xf numFmtId="0" fontId="3" fillId="32" borderId="0" xfId="0" applyFont="1" applyFill="1" applyAlignment="1">
      <alignment wrapText="1"/>
    </xf>
    <xf numFmtId="0" fontId="2" fillId="32" borderId="2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49" fontId="2" fillId="32" borderId="1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justify" vertical="center"/>
    </xf>
    <xf numFmtId="0" fontId="0" fillId="0" borderId="0" xfId="0" applyFont="1" applyAlignment="1">
      <alignment horizontal="justify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wrapText="1"/>
    </xf>
    <xf numFmtId="0" fontId="12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2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26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18" fillId="0" borderId="19" xfId="53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vertical="top" wrapText="1"/>
    </xf>
    <xf numFmtId="0" fontId="12" fillId="0" borderId="22" xfId="0" applyFont="1" applyBorder="1" applyAlignment="1">
      <alignment horizontal="left" vertical="center" wrapText="1"/>
    </xf>
    <xf numFmtId="172" fontId="12" fillId="32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left" vertical="top" wrapText="1"/>
    </xf>
    <xf numFmtId="0" fontId="2" fillId="35" borderId="17" xfId="0" applyFont="1" applyFill="1" applyBorder="1" applyAlignment="1">
      <alignment vertical="top" wrapText="1"/>
    </xf>
    <xf numFmtId="0" fontId="2" fillId="0" borderId="1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30" fillId="32" borderId="10" xfId="53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justify"/>
    </xf>
    <xf numFmtId="0" fontId="2" fillId="32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justify" vertical="center" wrapText="1"/>
    </xf>
    <xf numFmtId="0" fontId="2" fillId="36" borderId="13" xfId="0" applyFont="1" applyFill="1" applyBorder="1" applyAlignment="1">
      <alignment vertical="top" wrapText="1"/>
    </xf>
    <xf numFmtId="0" fontId="18" fillId="36" borderId="10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3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top" wrapText="1"/>
    </xf>
    <xf numFmtId="0" fontId="2" fillId="36" borderId="0" xfId="0" applyFont="1" applyFill="1" applyAlignment="1">
      <alignment/>
    </xf>
    <xf numFmtId="0" fontId="2" fillId="32" borderId="18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wrapText="1"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justify" vertical="top"/>
    </xf>
    <xf numFmtId="0" fontId="25" fillId="0" borderId="10" xfId="0" applyFont="1" applyBorder="1" applyAlignment="1">
      <alignment horizontal="justify" vertical="top"/>
    </xf>
    <xf numFmtId="0" fontId="2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 vertical="center" wrapText="1"/>
    </xf>
    <xf numFmtId="3" fontId="2" fillId="36" borderId="13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left" vertical="center"/>
    </xf>
    <xf numFmtId="0" fontId="53" fillId="0" borderId="14" xfId="0" applyFont="1" applyBorder="1" applyAlignment="1">
      <alignment horizontal="left"/>
    </xf>
    <xf numFmtId="0" fontId="53" fillId="0" borderId="15" xfId="0" applyFont="1" applyBorder="1" applyAlignment="1">
      <alignment horizontal="left"/>
    </xf>
    <xf numFmtId="0" fontId="2" fillId="0" borderId="0" xfId="0" applyFont="1" applyFill="1" applyAlignment="1">
      <alignment horizontal="justify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2" fontId="2" fillId="32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0" fillId="0" borderId="18" xfId="0" applyNumberFormat="1" applyBorder="1" applyAlignment="1">
      <alignment horizontal="center" vertical="center" wrapText="1"/>
    </xf>
    <xf numFmtId="172" fontId="0" fillId="0" borderId="19" xfId="0" applyNumberFormat="1" applyBorder="1" applyAlignment="1">
      <alignment horizontal="center" vertical="center" wrapText="1"/>
    </xf>
    <xf numFmtId="0" fontId="8" fillId="32" borderId="13" xfId="0" applyFont="1" applyFill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5" xfId="0" applyFont="1" applyBorder="1" applyAlignment="1">
      <alignment wrapText="1"/>
    </xf>
    <xf numFmtId="0" fontId="2" fillId="32" borderId="11" xfId="0" applyFont="1" applyFill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6" fillId="32" borderId="13" xfId="0" applyFont="1" applyFill="1" applyBorder="1" applyAlignment="1">
      <alignment vertical="top" wrapText="1"/>
    </xf>
    <xf numFmtId="0" fontId="53" fillId="0" borderId="14" xfId="0" applyFont="1" applyBorder="1" applyAlignment="1">
      <alignment wrapText="1"/>
    </xf>
    <xf numFmtId="0" fontId="53" fillId="0" borderId="15" xfId="0" applyFont="1" applyBorder="1" applyAlignment="1">
      <alignment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vertical="top" wrapText="1"/>
    </xf>
    <xf numFmtId="0" fontId="2" fillId="32" borderId="19" xfId="0" applyFont="1" applyFill="1" applyBorder="1" applyAlignment="1">
      <alignment vertical="top" wrapText="1"/>
    </xf>
    <xf numFmtId="0" fontId="2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vertical="top"/>
    </xf>
    <xf numFmtId="172" fontId="5" fillId="0" borderId="10" xfId="0" applyNumberFormat="1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left" vertical="top" wrapText="1"/>
    </xf>
    <xf numFmtId="0" fontId="8" fillId="32" borderId="14" xfId="0" applyFont="1" applyFill="1" applyBorder="1" applyAlignment="1">
      <alignment horizontal="left" vertical="top" wrapText="1"/>
    </xf>
    <xf numFmtId="0" fontId="8" fillId="32" borderId="15" xfId="0" applyFont="1" applyFill="1" applyBorder="1" applyAlignment="1">
      <alignment horizontal="left" vertical="top" wrapText="1"/>
    </xf>
    <xf numFmtId="172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top" wrapText="1"/>
    </xf>
    <xf numFmtId="0" fontId="2" fillId="32" borderId="19" xfId="0" applyFont="1" applyFill="1" applyBorder="1" applyAlignment="1">
      <alignment horizontal="left" vertical="top" wrapText="1"/>
    </xf>
    <xf numFmtId="0" fontId="6" fillId="32" borderId="13" xfId="0" applyFont="1" applyFill="1" applyBorder="1" applyAlignment="1">
      <alignment horizontal="left" vertical="top" wrapText="1"/>
    </xf>
    <xf numFmtId="0" fontId="6" fillId="32" borderId="14" xfId="0" applyFont="1" applyFill="1" applyBorder="1" applyAlignment="1">
      <alignment horizontal="left" vertical="top" wrapText="1"/>
    </xf>
    <xf numFmtId="0" fontId="6" fillId="32" borderId="15" xfId="0" applyFont="1" applyFill="1" applyBorder="1" applyAlignment="1">
      <alignment horizontal="left" vertical="top" wrapText="1"/>
    </xf>
    <xf numFmtId="0" fontId="6" fillId="32" borderId="13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6" fillId="32" borderId="14" xfId="0" applyFont="1" applyFill="1" applyBorder="1" applyAlignment="1">
      <alignment horizontal="left" vertical="top" wrapText="1"/>
    </xf>
    <xf numFmtId="0" fontId="6" fillId="32" borderId="15" xfId="0" applyFont="1" applyFill="1" applyBorder="1" applyAlignment="1">
      <alignment horizontal="left" vertical="top" wrapText="1"/>
    </xf>
    <xf numFmtId="0" fontId="7" fillId="32" borderId="13" xfId="0" applyFont="1" applyFill="1" applyBorder="1" applyAlignment="1">
      <alignment horizontal="left" vertical="top" wrapText="1"/>
    </xf>
    <xf numFmtId="0" fontId="7" fillId="32" borderId="14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vertical="top" wrapText="1"/>
    </xf>
    <xf numFmtId="0" fontId="9" fillId="0" borderId="10" xfId="0" applyFont="1" applyBorder="1" applyAlignment="1">
      <alignment wrapText="1"/>
    </xf>
    <xf numFmtId="49" fontId="2" fillId="32" borderId="11" xfId="0" applyNumberFormat="1" applyFont="1" applyFill="1" applyBorder="1" applyAlignment="1">
      <alignment vertical="top"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9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6" fillId="32" borderId="0" xfId="0" applyFont="1" applyFill="1" applyAlignment="1">
      <alignment horizontal="justify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/>
    </xf>
    <xf numFmtId="0" fontId="2" fillId="32" borderId="13" xfId="0" applyFont="1" applyFill="1" applyBorder="1" applyAlignment="1">
      <alignment horizontal="left" vertical="center" wrapText="1"/>
    </xf>
    <xf numFmtId="0" fontId="0" fillId="32" borderId="15" xfId="0" applyFill="1" applyBorder="1" applyAlignment="1">
      <alignment horizontal="left"/>
    </xf>
    <xf numFmtId="0" fontId="1" fillId="32" borderId="15" xfId="0" applyFont="1" applyFill="1" applyBorder="1" applyAlignment="1">
      <alignment/>
    </xf>
    <xf numFmtId="0" fontId="6" fillId="32" borderId="0" xfId="0" applyFont="1" applyFill="1" applyAlignment="1">
      <alignment horizontal="justify" vertical="center" wrapText="1"/>
    </xf>
    <xf numFmtId="0" fontId="2" fillId="32" borderId="0" xfId="0" applyFont="1" applyFill="1" applyAlignment="1">
      <alignment horizontal="justify" vertical="center" wrapText="1"/>
    </xf>
    <xf numFmtId="0" fontId="2" fillId="32" borderId="0" xfId="0" applyFont="1" applyFill="1" applyAlignment="1">
      <alignment horizontal="justify" vertical="center" wrapText="1"/>
    </xf>
    <xf numFmtId="0" fontId="15" fillId="32" borderId="0" xfId="0" applyFont="1" applyFill="1" applyBorder="1" applyAlignment="1">
      <alignment/>
    </xf>
    <xf numFmtId="0" fontId="7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vertical="top" wrapText="1"/>
    </xf>
    <xf numFmtId="0" fontId="7" fillId="32" borderId="14" xfId="0" applyFont="1" applyFill="1" applyBorder="1" applyAlignment="1">
      <alignment vertical="top" wrapText="1"/>
    </xf>
    <xf numFmtId="0" fontId="7" fillId="32" borderId="15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vertical="top" wrapText="1"/>
    </xf>
    <xf numFmtId="0" fontId="0" fillId="32" borderId="10" xfId="0" applyFill="1" applyBorder="1" applyAlignment="1">
      <alignment vertical="top" wrapText="1"/>
    </xf>
    <xf numFmtId="0" fontId="2" fillId="36" borderId="10" xfId="0" applyFont="1" applyFill="1" applyBorder="1" applyAlignment="1">
      <alignment vertical="top" wrapText="1"/>
    </xf>
    <xf numFmtId="0" fontId="0" fillId="32" borderId="10" xfId="0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vertical="top" wrapText="1"/>
    </xf>
    <xf numFmtId="0" fontId="6" fillId="32" borderId="15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left" vertical="top" wrapText="1"/>
    </xf>
    <xf numFmtId="0" fontId="0" fillId="32" borderId="19" xfId="0" applyFill="1" applyBorder="1" applyAlignment="1">
      <alignment vertical="top" wrapText="1"/>
    </xf>
    <xf numFmtId="0" fontId="0" fillId="32" borderId="19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32" borderId="14" xfId="0" applyFont="1" applyFill="1" applyBorder="1" applyAlignment="1">
      <alignment horizontal="left" vertical="top" wrapText="1"/>
    </xf>
    <xf numFmtId="0" fontId="6" fillId="32" borderId="15" xfId="0" applyFont="1" applyFill="1" applyBorder="1" applyAlignment="1">
      <alignment horizontal="left" vertical="top" wrapText="1"/>
    </xf>
    <xf numFmtId="0" fontId="7" fillId="32" borderId="13" xfId="0" applyFont="1" applyFill="1" applyBorder="1" applyAlignment="1">
      <alignment vertical="top"/>
    </xf>
    <xf numFmtId="0" fontId="7" fillId="32" borderId="14" xfId="0" applyFont="1" applyFill="1" applyBorder="1" applyAlignment="1">
      <alignment vertical="top"/>
    </xf>
    <xf numFmtId="0" fontId="7" fillId="32" borderId="26" xfId="0" applyFont="1" applyFill="1" applyBorder="1" applyAlignment="1">
      <alignment vertical="top"/>
    </xf>
    <xf numFmtId="0" fontId="7" fillId="32" borderId="15" xfId="0" applyFont="1" applyFill="1" applyBorder="1" applyAlignment="1">
      <alignment vertical="top"/>
    </xf>
    <xf numFmtId="0" fontId="2" fillId="32" borderId="0" xfId="0" applyFont="1" applyFill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left" vertical="center" wrapText="1"/>
    </xf>
    <xf numFmtId="0" fontId="6" fillId="32" borderId="13" xfId="0" applyFont="1" applyFill="1" applyBorder="1" applyAlignment="1" applyProtection="1">
      <alignment vertical="top" wrapText="1"/>
      <protection locked="0"/>
    </xf>
    <xf numFmtId="0" fontId="6" fillId="32" borderId="14" xfId="0" applyFont="1" applyFill="1" applyBorder="1" applyAlignment="1" applyProtection="1">
      <alignment vertical="top" wrapText="1"/>
      <protection locked="0"/>
    </xf>
    <xf numFmtId="0" fontId="6" fillId="32" borderId="15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vertical="top" wrapText="1"/>
    </xf>
    <xf numFmtId="0" fontId="3" fillId="32" borderId="14" xfId="0" applyFont="1" applyFill="1" applyBorder="1" applyAlignment="1">
      <alignment vertical="top" wrapText="1"/>
    </xf>
    <xf numFmtId="0" fontId="3" fillId="32" borderId="15" xfId="0" applyFont="1" applyFill="1" applyBorder="1" applyAlignment="1">
      <alignment vertical="top" wrapText="1"/>
    </xf>
    <xf numFmtId="0" fontId="6" fillId="32" borderId="25" xfId="0" applyFont="1" applyFill="1" applyBorder="1" applyAlignment="1">
      <alignment vertical="top" wrapText="1"/>
    </xf>
    <xf numFmtId="0" fontId="9" fillId="0" borderId="26" xfId="0" applyFont="1" applyBorder="1" applyAlignment="1">
      <alignment wrapText="1"/>
    </xf>
    <xf numFmtId="0" fontId="9" fillId="0" borderId="27" xfId="0" applyFont="1" applyBorder="1" applyAlignment="1">
      <alignment wrapText="1"/>
    </xf>
    <xf numFmtId="0" fontId="13" fillId="32" borderId="0" xfId="0" applyFont="1" applyFill="1" applyAlignment="1">
      <alignment horizontal="center"/>
    </xf>
    <xf numFmtId="0" fontId="3" fillId="32" borderId="0" xfId="0" applyFont="1" applyFill="1" applyBorder="1" applyAlignment="1">
      <alignment/>
    </xf>
    <xf numFmtId="0" fontId="8" fillId="32" borderId="13" xfId="0" applyFont="1" applyFill="1" applyBorder="1" applyAlignment="1">
      <alignment horizontal="left" wrapText="1"/>
    </xf>
    <xf numFmtId="0" fontId="8" fillId="32" borderId="14" xfId="0" applyFont="1" applyFill="1" applyBorder="1" applyAlignment="1">
      <alignment horizontal="left" wrapText="1"/>
    </xf>
    <xf numFmtId="0" fontId="8" fillId="32" borderId="15" xfId="0" applyFont="1" applyFill="1" applyBorder="1" applyAlignment="1">
      <alignment horizontal="left" wrapText="1"/>
    </xf>
    <xf numFmtId="0" fontId="6" fillId="32" borderId="13" xfId="0" applyFont="1" applyFill="1" applyBorder="1" applyAlignment="1">
      <alignment horizontal="justify" vertical="top" wrapText="1"/>
    </xf>
    <xf numFmtId="0" fontId="6" fillId="32" borderId="14" xfId="0" applyFont="1" applyFill="1" applyBorder="1" applyAlignment="1">
      <alignment horizontal="justify" vertical="top" wrapText="1"/>
    </xf>
    <xf numFmtId="0" fontId="6" fillId="32" borderId="15" xfId="0" applyFont="1" applyFill="1" applyBorder="1" applyAlignment="1">
      <alignment horizontal="justify" vertical="top" wrapText="1"/>
    </xf>
    <xf numFmtId="178" fontId="21" fillId="32" borderId="11" xfId="0" applyNumberFormat="1" applyFont="1" applyFill="1" applyBorder="1" applyAlignment="1">
      <alignment horizontal="left" vertical="center" wrapText="1"/>
    </xf>
    <xf numFmtId="178" fontId="21" fillId="32" borderId="19" xfId="0" applyNumberFormat="1" applyFont="1" applyFill="1" applyBorder="1" applyAlignment="1">
      <alignment horizontal="left" vertical="center" wrapText="1"/>
    </xf>
    <xf numFmtId="0" fontId="0" fillId="32" borderId="19" xfId="0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2" borderId="20" xfId="0" applyFont="1" applyFill="1" applyBorder="1" applyAlignment="1">
      <alignment horizontal="left" vertical="center" wrapText="1"/>
    </xf>
    <xf numFmtId="0" fontId="2" fillId="32" borderId="24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25" xfId="0" applyFont="1" applyFill="1" applyBorder="1" applyAlignment="1">
      <alignment horizontal="left" vertical="center" wrapText="1"/>
    </xf>
    <xf numFmtId="0" fontId="2" fillId="32" borderId="26" xfId="0" applyFont="1" applyFill="1" applyBorder="1" applyAlignment="1">
      <alignment horizontal="left" vertical="center" wrapText="1"/>
    </xf>
    <xf numFmtId="0" fontId="2" fillId="32" borderId="27" xfId="0" applyFont="1" applyFill="1" applyBorder="1" applyAlignment="1">
      <alignment horizontal="left" vertical="center" wrapText="1"/>
    </xf>
    <xf numFmtId="0" fontId="7" fillId="32" borderId="25" xfId="0" applyFont="1" applyFill="1" applyBorder="1" applyAlignment="1">
      <alignment vertical="top" wrapText="1"/>
    </xf>
    <xf numFmtId="0" fontId="7" fillId="32" borderId="26" xfId="0" applyFont="1" applyFill="1" applyBorder="1" applyAlignment="1">
      <alignment vertical="top" wrapText="1"/>
    </xf>
    <xf numFmtId="0" fontId="7" fillId="32" borderId="27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horizontal="center" vertical="center" wrapText="1"/>
    </xf>
    <xf numFmtId="172" fontId="5" fillId="32" borderId="13" xfId="0" applyNumberFormat="1" applyFont="1" applyFill="1" applyBorder="1" applyAlignment="1">
      <alignment horizontal="center" vertical="center" wrapText="1"/>
    </xf>
    <xf numFmtId="172" fontId="5" fillId="32" borderId="14" xfId="0" applyNumberFormat="1" applyFont="1" applyFill="1" applyBorder="1" applyAlignment="1">
      <alignment horizontal="center" vertical="center" wrapText="1"/>
    </xf>
    <xf numFmtId="172" fontId="5" fillId="32" borderId="15" xfId="0" applyNumberFormat="1" applyFont="1" applyFill="1" applyBorder="1" applyAlignment="1">
      <alignment horizontal="center" vertical="center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top" wrapText="1"/>
    </xf>
    <xf numFmtId="172" fontId="6" fillId="32" borderId="13" xfId="0" applyNumberFormat="1" applyFont="1" applyFill="1" applyBorder="1" applyAlignment="1">
      <alignment horizontal="center" vertical="center" wrapText="1"/>
    </xf>
    <xf numFmtId="172" fontId="6" fillId="32" borderId="14" xfId="0" applyNumberFormat="1" applyFont="1" applyFill="1" applyBorder="1" applyAlignment="1">
      <alignment horizontal="center" vertical="center" wrapText="1"/>
    </xf>
    <xf numFmtId="172" fontId="6" fillId="32" borderId="15" xfId="0" applyNumberFormat="1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right"/>
    </xf>
    <xf numFmtId="0" fontId="5" fillId="32" borderId="13" xfId="0" applyFont="1" applyFill="1" applyBorder="1" applyAlignment="1">
      <alignment horizontal="left" vertical="top" wrapText="1"/>
    </xf>
    <xf numFmtId="0" fontId="5" fillId="32" borderId="14" xfId="0" applyFont="1" applyFill="1" applyBorder="1" applyAlignment="1">
      <alignment horizontal="left" vertical="top" wrapText="1"/>
    </xf>
    <xf numFmtId="0" fontId="5" fillId="32" borderId="15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6" fillId="32" borderId="13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6" fillId="32" borderId="15" xfId="0" applyFont="1" applyFill="1" applyBorder="1" applyAlignment="1">
      <alignment/>
    </xf>
    <xf numFmtId="0" fontId="2" fillId="32" borderId="20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172" fontId="6" fillId="32" borderId="10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vertical="top"/>
    </xf>
    <xf numFmtId="0" fontId="6" fillId="32" borderId="14" xfId="0" applyFont="1" applyFill="1" applyBorder="1" applyAlignment="1">
      <alignment vertical="top"/>
    </xf>
    <xf numFmtId="0" fontId="6" fillId="32" borderId="15" xfId="0" applyFont="1" applyFill="1" applyBorder="1" applyAlignment="1">
      <alignment vertical="top"/>
    </xf>
    <xf numFmtId="0" fontId="6" fillId="32" borderId="14" xfId="0" applyFont="1" applyFill="1" applyBorder="1" applyAlignment="1">
      <alignment vertical="top"/>
    </xf>
    <xf numFmtId="0" fontId="6" fillId="32" borderId="15" xfId="0" applyFont="1" applyFill="1" applyBorder="1" applyAlignment="1">
      <alignment vertical="top"/>
    </xf>
    <xf numFmtId="0" fontId="0" fillId="0" borderId="19" xfId="0" applyFont="1" applyBorder="1" applyAlignment="1">
      <alignment horizontal="center" vertical="center" wrapText="1"/>
    </xf>
    <xf numFmtId="0" fontId="6" fillId="32" borderId="14" xfId="0" applyFont="1" applyFill="1" applyBorder="1" applyAlignment="1">
      <alignment vertical="top" wrapText="1"/>
    </xf>
    <xf numFmtId="0" fontId="6" fillId="32" borderId="15" xfId="0" applyFont="1" applyFill="1" applyBorder="1" applyAlignment="1">
      <alignment vertical="top" wrapText="1"/>
    </xf>
    <xf numFmtId="0" fontId="22" fillId="32" borderId="13" xfId="53" applyFont="1" applyFill="1" applyBorder="1" applyAlignment="1">
      <alignment horizontal="left" wrapText="1"/>
      <protection/>
    </xf>
    <xf numFmtId="0" fontId="22" fillId="32" borderId="14" xfId="53" applyFont="1" applyFill="1" applyBorder="1" applyAlignment="1">
      <alignment horizontal="left" wrapText="1"/>
      <protection/>
    </xf>
    <xf numFmtId="0" fontId="22" fillId="32" borderId="15" xfId="53" applyFont="1" applyFill="1" applyBorder="1" applyAlignment="1">
      <alignment horizontal="left" wrapText="1"/>
      <protection/>
    </xf>
    <xf numFmtId="0" fontId="0" fillId="32" borderId="19" xfId="0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6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32" borderId="13" xfId="0" applyFont="1" applyFill="1" applyBorder="1" applyAlignment="1">
      <alignment horizontal="center" wrapText="1"/>
    </xf>
    <xf numFmtId="0" fontId="19" fillId="32" borderId="15" xfId="0" applyFont="1" applyFill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49" fontId="2" fillId="32" borderId="18" xfId="0" applyNumberFormat="1" applyFont="1" applyFill="1" applyBorder="1" applyAlignment="1">
      <alignment vertical="top" wrapText="1"/>
    </xf>
    <xf numFmtId="49" fontId="2" fillId="32" borderId="19" xfId="0" applyNumberFormat="1" applyFont="1" applyFill="1" applyBorder="1" applyAlignment="1">
      <alignment vertical="top" wrapText="1"/>
    </xf>
    <xf numFmtId="0" fontId="6" fillId="32" borderId="13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32" borderId="13" xfId="0" applyFont="1" applyFill="1" applyBorder="1" applyAlignment="1">
      <alignment horizontal="left" wrapText="1"/>
    </xf>
    <xf numFmtId="0" fontId="5" fillId="32" borderId="14" xfId="0" applyFont="1" applyFill="1" applyBorder="1" applyAlignment="1">
      <alignment horizontal="left" wrapText="1"/>
    </xf>
    <xf numFmtId="0" fontId="5" fillId="32" borderId="15" xfId="0" applyFont="1" applyFill="1" applyBorder="1" applyAlignment="1">
      <alignment horizontal="left" wrapText="1"/>
    </xf>
    <xf numFmtId="49" fontId="6" fillId="32" borderId="13" xfId="0" applyNumberFormat="1" applyFont="1" applyFill="1" applyBorder="1" applyAlignment="1">
      <alignment horizontal="left" vertical="top" wrapText="1"/>
    </xf>
    <xf numFmtId="49" fontId="6" fillId="32" borderId="14" xfId="0" applyNumberFormat="1" applyFont="1" applyFill="1" applyBorder="1" applyAlignment="1">
      <alignment horizontal="left" vertical="top" wrapText="1"/>
    </xf>
    <xf numFmtId="49" fontId="6" fillId="32" borderId="15" xfId="0" applyNumberFormat="1" applyFont="1" applyFill="1" applyBorder="1" applyAlignment="1">
      <alignment horizontal="left" vertical="top" wrapText="1"/>
    </xf>
    <xf numFmtId="0" fontId="20" fillId="32" borderId="11" xfId="53" applyFont="1" applyFill="1" applyBorder="1" applyAlignment="1">
      <alignment horizontal="left" vertical="top" wrapText="1"/>
      <protection/>
    </xf>
    <xf numFmtId="0" fontId="20" fillId="32" borderId="19" xfId="53" applyFont="1" applyFill="1" applyBorder="1" applyAlignment="1">
      <alignment horizontal="left" vertical="top" wrapText="1"/>
      <protection/>
    </xf>
    <xf numFmtId="172" fontId="12" fillId="32" borderId="11" xfId="0" applyNumberFormat="1" applyFont="1" applyFill="1" applyBorder="1" applyAlignment="1">
      <alignment horizontal="left" vertical="center" wrapText="1"/>
    </xf>
    <xf numFmtId="172" fontId="12" fillId="32" borderId="19" xfId="0" applyNumberFormat="1" applyFont="1" applyFill="1" applyBorder="1" applyAlignment="1">
      <alignment horizontal="left" vertical="center" wrapText="1"/>
    </xf>
    <xf numFmtId="0" fontId="0" fillId="32" borderId="19" xfId="0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6" fillId="32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6" fillId="32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ути достижения_20.07.2010" xfId="53"/>
    <cellStyle name="Обычный_Пути достижения_20.07.2010_3 направ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6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  <color indexed="9"/>
      </font>
      <fill>
        <patternFill>
          <bgColor indexed="56"/>
        </patternFill>
      </fill>
    </dxf>
    <dxf>
      <font>
        <b/>
        <i val="0"/>
        <color rgb="FFFFFFFF"/>
      </font>
      <fill>
        <patternFill>
          <bgColor rgb="FF003366"/>
        </patternFill>
      </fill>
      <border/>
    </dxf>
    <dxf>
      <font>
        <b/>
        <i val="0"/>
      </font>
      <fill>
        <patternFill>
          <bgColor rgb="FF99CCFF"/>
        </patternFill>
      </fill>
      <border/>
    </dxf>
    <dxf>
      <font>
        <b/>
        <i val="0"/>
      </font>
      <fill>
        <patternFill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24"/>
  <sheetViews>
    <sheetView tabSelected="1" zoomScale="75" zoomScaleNormal="75" zoomScalePageLayoutView="0" workbookViewId="0" topLeftCell="A326">
      <selection activeCell="G335" sqref="G335"/>
    </sheetView>
  </sheetViews>
  <sheetFormatPr defaultColWidth="9.140625" defaultRowHeight="15"/>
  <cols>
    <col min="1" max="1" width="6.421875" style="1" customWidth="1"/>
    <col min="2" max="2" width="30.7109375" style="1" customWidth="1"/>
    <col min="3" max="3" width="11.7109375" style="1" customWidth="1"/>
    <col min="4" max="4" width="13.57421875" style="1" customWidth="1"/>
    <col min="5" max="5" width="14.140625" style="1" customWidth="1"/>
    <col min="6" max="6" width="11.57421875" style="1" customWidth="1"/>
    <col min="7" max="7" width="11.00390625" style="1" customWidth="1"/>
    <col min="8" max="8" width="12.00390625" style="1" customWidth="1"/>
    <col min="9" max="9" width="10.421875" style="1" customWidth="1"/>
    <col min="10" max="10" width="14.57421875" style="1" customWidth="1"/>
    <col min="11" max="11" width="0.13671875" style="1" customWidth="1"/>
    <col min="12" max="12" width="38.57421875" style="18" customWidth="1"/>
    <col min="13" max="16384" width="9.140625" style="1" customWidth="1"/>
  </cols>
  <sheetData>
    <row r="1" spans="11:12" ht="15">
      <c r="K1" s="132"/>
      <c r="L1" s="132" t="s">
        <v>292</v>
      </c>
    </row>
    <row r="2" spans="8:12" ht="15">
      <c r="H2" s="2"/>
      <c r="J2" s="3"/>
      <c r="K2" s="135"/>
      <c r="L2" s="132" t="s">
        <v>293</v>
      </c>
    </row>
    <row r="3" spans="9:12" ht="15">
      <c r="I3" s="4"/>
      <c r="K3" s="565" t="s">
        <v>294</v>
      </c>
      <c r="L3" s="565"/>
    </row>
    <row r="4" spans="9:14" ht="16.5" customHeight="1">
      <c r="I4" s="4"/>
      <c r="K4" s="135"/>
      <c r="L4" s="133" t="s">
        <v>295</v>
      </c>
      <c r="M4" s="132"/>
      <c r="N4" s="132"/>
    </row>
    <row r="5" spans="9:12" ht="15">
      <c r="I5" s="4"/>
      <c r="J5" s="4"/>
      <c r="K5" s="5"/>
      <c r="L5" s="132" t="s">
        <v>296</v>
      </c>
    </row>
    <row r="6" spans="11:12" ht="15">
      <c r="K6" s="5"/>
      <c r="L6" s="132" t="s">
        <v>297</v>
      </c>
    </row>
    <row r="7" spans="11:12" ht="15">
      <c r="K7" s="5"/>
      <c r="L7" s="132" t="s">
        <v>298</v>
      </c>
    </row>
    <row r="8" spans="11:12" ht="15">
      <c r="K8" s="5"/>
      <c r="L8" s="132" t="s">
        <v>299</v>
      </c>
    </row>
    <row r="9" spans="11:12" ht="15">
      <c r="K9" s="5"/>
      <c r="L9" s="132" t="s">
        <v>300</v>
      </c>
    </row>
    <row r="10" spans="1:256" ht="15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2"/>
      <c r="IT10" s="132"/>
      <c r="IU10" s="132"/>
      <c r="IV10" s="132"/>
    </row>
    <row r="11" spans="1:256" ht="15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  <c r="IR11" s="132"/>
      <c r="IS11" s="132"/>
      <c r="IT11" s="132"/>
      <c r="IU11" s="132"/>
      <c r="IV11" s="132"/>
    </row>
    <row r="12" spans="1:256" ht="13.5" customHeight="1">
      <c r="A12" s="569" t="s">
        <v>339</v>
      </c>
      <c r="B12" s="569"/>
      <c r="C12" s="569"/>
      <c r="D12" s="569"/>
      <c r="E12" s="569"/>
      <c r="F12" s="569"/>
      <c r="G12" s="569"/>
      <c r="H12" s="569"/>
      <c r="I12" s="569"/>
      <c r="J12" s="569"/>
      <c r="K12" s="569"/>
      <c r="L12" s="569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  <c r="IT12" s="134"/>
      <c r="IU12" s="134"/>
      <c r="IV12" s="134"/>
    </row>
    <row r="13" spans="1:12" ht="17.25" customHeight="1">
      <c r="A13" s="487" t="s">
        <v>233</v>
      </c>
      <c r="B13" s="487"/>
      <c r="C13" s="487"/>
      <c r="D13" s="487"/>
      <c r="E13" s="487"/>
      <c r="F13" s="487"/>
      <c r="G13" s="487"/>
      <c r="H13" s="487"/>
      <c r="I13" s="487"/>
      <c r="J13" s="487"/>
      <c r="K13" s="487"/>
      <c r="L13" s="487"/>
    </row>
    <row r="14" spans="1:12" ht="15" customHeight="1">
      <c r="A14" s="487"/>
      <c r="B14" s="487"/>
      <c r="C14" s="487"/>
      <c r="D14" s="487"/>
      <c r="E14" s="487"/>
      <c r="F14" s="487"/>
      <c r="G14" s="487"/>
      <c r="H14" s="487"/>
      <c r="I14" s="487"/>
      <c r="J14" s="487"/>
      <c r="K14" s="487"/>
      <c r="L14" s="487"/>
    </row>
    <row r="15" spans="1:12" ht="15" hidden="1">
      <c r="A15" s="529"/>
      <c r="B15" s="529"/>
      <c r="C15" s="529"/>
      <c r="D15" s="529"/>
      <c r="E15" s="529"/>
      <c r="F15" s="529"/>
      <c r="G15" s="529"/>
      <c r="H15" s="529"/>
      <c r="I15" s="529"/>
      <c r="J15" s="529"/>
      <c r="K15" s="529"/>
      <c r="L15" s="529"/>
    </row>
    <row r="16" spans="1:12" ht="15" hidden="1">
      <c r="A16" s="529"/>
      <c r="B16" s="529"/>
      <c r="C16" s="529"/>
      <c r="D16" s="529"/>
      <c r="E16" s="529"/>
      <c r="F16" s="529"/>
      <c r="G16" s="529"/>
      <c r="H16" s="529"/>
      <c r="I16" s="529"/>
      <c r="J16" s="529"/>
      <c r="K16" s="529"/>
      <c r="L16" s="529"/>
    </row>
    <row r="17" spans="1:12" ht="15.75" hidden="1">
      <c r="A17" s="6"/>
      <c r="B17" s="6"/>
      <c r="C17" s="6"/>
      <c r="D17" s="6"/>
      <c r="E17" s="6"/>
      <c r="F17" s="6"/>
      <c r="G17" s="7"/>
      <c r="H17" s="8"/>
      <c r="I17" s="8"/>
      <c r="J17" s="8"/>
      <c r="K17" s="8"/>
      <c r="L17" s="9"/>
    </row>
    <row r="18" spans="1:12" ht="21" customHeight="1">
      <c r="A18" s="10"/>
      <c r="B18" s="12" t="s">
        <v>130</v>
      </c>
      <c r="C18" s="12"/>
      <c r="D18" s="6"/>
      <c r="E18" s="11"/>
      <c r="F18" s="11"/>
      <c r="G18" s="11"/>
      <c r="H18" s="11"/>
      <c r="I18" s="11"/>
      <c r="J18" s="11"/>
      <c r="K18" s="11"/>
      <c r="L18" s="13"/>
    </row>
    <row r="19" spans="1:12" ht="15" customHeight="1">
      <c r="A19" s="10"/>
      <c r="B19" s="12" t="s">
        <v>850</v>
      </c>
      <c r="C19" s="12"/>
      <c r="D19" s="6"/>
      <c r="E19" s="11"/>
      <c r="F19" s="11"/>
      <c r="G19" s="11"/>
      <c r="H19" s="11"/>
      <c r="I19" s="11"/>
      <c r="J19" s="11"/>
      <c r="K19" s="11"/>
      <c r="L19" s="13"/>
    </row>
    <row r="20" spans="1:12" ht="15.75" hidden="1">
      <c r="A20" s="6"/>
      <c r="B20" s="14" t="s">
        <v>572</v>
      </c>
      <c r="C20" s="6"/>
      <c r="D20" s="486" t="s">
        <v>669</v>
      </c>
      <c r="E20" s="486"/>
      <c r="F20" s="486"/>
      <c r="G20" s="486"/>
      <c r="H20" s="486"/>
      <c r="I20" s="486"/>
      <c r="J20" s="486"/>
      <c r="K20" s="486"/>
      <c r="L20" s="15"/>
    </row>
    <row r="21" spans="1:12" ht="15.75">
      <c r="A21" s="6"/>
      <c r="B21" s="530" t="s">
        <v>302</v>
      </c>
      <c r="C21" s="388"/>
      <c r="D21" s="388"/>
      <c r="E21" s="388"/>
      <c r="F21" s="388"/>
      <c r="G21" s="388"/>
      <c r="H21" s="388"/>
      <c r="I21" s="388"/>
      <c r="J21" s="388"/>
      <c r="K21" s="16"/>
      <c r="L21" s="9"/>
    </row>
    <row r="22" spans="1:11" ht="15.75" hidden="1">
      <c r="A22" s="17"/>
      <c r="B22" s="17" t="s">
        <v>340</v>
      </c>
      <c r="C22" s="17"/>
      <c r="D22" s="17"/>
      <c r="E22" s="17"/>
      <c r="F22" s="17"/>
      <c r="G22" s="17"/>
      <c r="H22" s="17"/>
      <c r="I22" s="17"/>
      <c r="J22" s="17"/>
      <c r="K22" s="17"/>
    </row>
    <row r="23" ht="15" customHeight="1" hidden="1">
      <c r="B23" s="146" t="s">
        <v>341</v>
      </c>
    </row>
    <row r="24" spans="2:15" ht="15.75">
      <c r="B24" s="487" t="s">
        <v>301</v>
      </c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O24" s="136"/>
    </row>
    <row r="25" ht="6" customHeight="1"/>
    <row r="26" spans="1:12" ht="59.25" customHeight="1">
      <c r="A26" s="19" t="s">
        <v>261</v>
      </c>
      <c r="B26" s="19" t="s">
        <v>258</v>
      </c>
      <c r="C26" s="19" t="s">
        <v>303</v>
      </c>
      <c r="D26" s="19" t="s">
        <v>259</v>
      </c>
      <c r="E26" s="19" t="s">
        <v>304</v>
      </c>
      <c r="F26" s="19" t="s">
        <v>859</v>
      </c>
      <c r="G26" s="19" t="s">
        <v>306</v>
      </c>
      <c r="H26" s="19" t="s">
        <v>307</v>
      </c>
      <c r="I26" s="19" t="s">
        <v>811</v>
      </c>
      <c r="J26" s="19" t="s">
        <v>308</v>
      </c>
      <c r="K26" s="19"/>
      <c r="L26" s="19" t="s">
        <v>260</v>
      </c>
    </row>
    <row r="27" spans="1:12" ht="33.75" customHeight="1" hidden="1">
      <c r="A27" s="513" t="s">
        <v>261</v>
      </c>
      <c r="B27" s="513" t="s">
        <v>258</v>
      </c>
      <c r="C27" s="513" t="s">
        <v>303</v>
      </c>
      <c r="D27" s="513" t="s">
        <v>259</v>
      </c>
      <c r="E27" s="513" t="s">
        <v>304</v>
      </c>
      <c r="F27" s="513" t="s">
        <v>305</v>
      </c>
      <c r="G27" s="513" t="s">
        <v>306</v>
      </c>
      <c r="H27" s="489"/>
      <c r="I27" s="490"/>
      <c r="J27" s="490"/>
      <c r="K27" s="491"/>
      <c r="L27" s="513" t="s">
        <v>260</v>
      </c>
    </row>
    <row r="28" spans="1:12" ht="83.25" customHeight="1" hidden="1">
      <c r="A28" s="513"/>
      <c r="B28" s="513"/>
      <c r="C28" s="513"/>
      <c r="D28" s="513"/>
      <c r="E28" s="513"/>
      <c r="F28" s="513"/>
      <c r="G28" s="513"/>
      <c r="H28" s="19"/>
      <c r="I28" s="19"/>
      <c r="J28" s="19"/>
      <c r="K28" s="19"/>
      <c r="L28" s="513"/>
    </row>
    <row r="29" spans="1:12" ht="15">
      <c r="A29" s="20">
        <v>1</v>
      </c>
      <c r="B29" s="20">
        <v>2</v>
      </c>
      <c r="C29" s="20">
        <v>3</v>
      </c>
      <c r="D29" s="20">
        <v>4</v>
      </c>
      <c r="E29" s="20">
        <v>5</v>
      </c>
      <c r="F29" s="20">
        <v>6</v>
      </c>
      <c r="G29" s="20">
        <v>7</v>
      </c>
      <c r="H29" s="20">
        <v>8</v>
      </c>
      <c r="I29" s="20">
        <v>9</v>
      </c>
      <c r="J29" s="20">
        <v>10</v>
      </c>
      <c r="K29" s="20">
        <v>10</v>
      </c>
      <c r="L29" s="21">
        <v>11</v>
      </c>
    </row>
    <row r="30" spans="1:12" ht="15.75" customHeight="1">
      <c r="A30" s="455" t="s">
        <v>747</v>
      </c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7"/>
    </row>
    <row r="31" spans="1:12" ht="15" customHeight="1">
      <c r="A31" s="435" t="s">
        <v>262</v>
      </c>
      <c r="B31" s="436"/>
      <c r="C31" s="436"/>
      <c r="D31" s="436"/>
      <c r="E31" s="436"/>
      <c r="F31" s="436"/>
      <c r="G31" s="436"/>
      <c r="H31" s="436"/>
      <c r="I31" s="436"/>
      <c r="J31" s="436"/>
      <c r="K31" s="436"/>
      <c r="L31" s="437"/>
    </row>
    <row r="32" spans="1:12" ht="15" customHeight="1">
      <c r="A32" s="435" t="s">
        <v>575</v>
      </c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7"/>
    </row>
    <row r="33" spans="1:12" ht="15">
      <c r="A33" s="22"/>
      <c r="B33" s="23" t="s">
        <v>263</v>
      </c>
      <c r="C33" s="24"/>
      <c r="D33" s="25"/>
      <c r="E33" s="26"/>
      <c r="F33" s="26"/>
      <c r="G33" s="26"/>
      <c r="H33" s="26"/>
      <c r="I33" s="26"/>
      <c r="J33" s="26"/>
      <c r="K33" s="26"/>
      <c r="L33" s="27"/>
    </row>
    <row r="34" spans="1:12" ht="75" customHeight="1">
      <c r="A34" s="246" t="s">
        <v>185</v>
      </c>
      <c r="B34" s="243" t="s">
        <v>677</v>
      </c>
      <c r="C34" s="244" t="s">
        <v>264</v>
      </c>
      <c r="D34" s="244" t="s">
        <v>621</v>
      </c>
      <c r="E34" s="222" t="s">
        <v>310</v>
      </c>
      <c r="F34" s="222" t="s">
        <v>131</v>
      </c>
      <c r="G34" s="222" t="s">
        <v>131</v>
      </c>
      <c r="H34" s="222" t="s">
        <v>132</v>
      </c>
      <c r="I34" s="222" t="s">
        <v>316</v>
      </c>
      <c r="J34" s="222" t="s">
        <v>316</v>
      </c>
      <c r="K34" s="244"/>
      <c r="L34" s="245" t="s">
        <v>190</v>
      </c>
    </row>
    <row r="35" spans="1:12" ht="15" customHeight="1" hidden="1">
      <c r="A35" s="609" t="s">
        <v>586</v>
      </c>
      <c r="B35" s="610"/>
      <c r="C35" s="610"/>
      <c r="D35" s="610"/>
      <c r="E35" s="610"/>
      <c r="F35" s="610"/>
      <c r="G35" s="610"/>
      <c r="H35" s="610"/>
      <c r="I35" s="610"/>
      <c r="J35" s="610"/>
      <c r="K35" s="610"/>
      <c r="L35" s="611"/>
    </row>
    <row r="36" spans="1:12" ht="15" hidden="1">
      <c r="A36" s="246"/>
      <c r="B36" s="247" t="s">
        <v>266</v>
      </c>
      <c r="C36" s="248"/>
      <c r="D36" s="244"/>
      <c r="E36" s="244"/>
      <c r="F36" s="244"/>
      <c r="G36" s="244"/>
      <c r="H36" s="244"/>
      <c r="I36" s="244"/>
      <c r="J36" s="244"/>
      <c r="K36" s="244"/>
      <c r="L36" s="243"/>
    </row>
    <row r="37" spans="1:12" ht="90" customHeight="1">
      <c r="A37" s="246" t="s">
        <v>186</v>
      </c>
      <c r="B37" s="245" t="s">
        <v>309</v>
      </c>
      <c r="C37" s="222" t="s">
        <v>264</v>
      </c>
      <c r="D37" s="244" t="s">
        <v>621</v>
      </c>
      <c r="E37" s="222" t="s">
        <v>310</v>
      </c>
      <c r="F37" s="222" t="s">
        <v>133</v>
      </c>
      <c r="G37" s="222" t="s">
        <v>133</v>
      </c>
      <c r="H37" s="222" t="s">
        <v>134</v>
      </c>
      <c r="I37" s="222" t="s">
        <v>316</v>
      </c>
      <c r="J37" s="222" t="s">
        <v>316</v>
      </c>
      <c r="K37" s="244"/>
      <c r="L37" s="245" t="s">
        <v>191</v>
      </c>
    </row>
    <row r="38" spans="1:12" ht="16.5" customHeight="1">
      <c r="A38" s="36"/>
      <c r="B38" s="37" t="s">
        <v>268</v>
      </c>
      <c r="C38" s="38"/>
      <c r="D38" s="39"/>
      <c r="E38" s="39"/>
      <c r="F38" s="39"/>
      <c r="G38" s="39"/>
      <c r="H38" s="39"/>
      <c r="I38" s="39"/>
      <c r="J38" s="39"/>
      <c r="K38" s="39"/>
      <c r="L38" s="35"/>
    </row>
    <row r="39" spans="1:12" ht="95.25" customHeight="1">
      <c r="A39" s="22">
        <v>1</v>
      </c>
      <c r="B39" s="40" t="s">
        <v>270</v>
      </c>
      <c r="C39" s="38" t="s">
        <v>316</v>
      </c>
      <c r="D39" s="269" t="s">
        <v>316</v>
      </c>
      <c r="E39" s="38" t="s">
        <v>310</v>
      </c>
      <c r="F39" s="38" t="s">
        <v>316</v>
      </c>
      <c r="G39" s="38" t="s">
        <v>316</v>
      </c>
      <c r="H39" s="38" t="s">
        <v>316</v>
      </c>
      <c r="I39" s="38" t="s">
        <v>314</v>
      </c>
      <c r="J39" s="38" t="s">
        <v>316</v>
      </c>
      <c r="K39" s="39"/>
      <c r="L39" s="309" t="s">
        <v>311</v>
      </c>
    </row>
    <row r="40" spans="1:12" ht="126.75" customHeight="1" hidden="1">
      <c r="A40" s="22">
        <v>2</v>
      </c>
      <c r="B40" s="40" t="s">
        <v>272</v>
      </c>
      <c r="C40" s="39"/>
      <c r="D40" s="38" t="s">
        <v>271</v>
      </c>
      <c r="E40" s="38" t="s">
        <v>265</v>
      </c>
      <c r="F40" s="39"/>
      <c r="G40" s="39"/>
      <c r="H40" s="39"/>
      <c r="I40" s="39"/>
      <c r="J40" s="39"/>
      <c r="K40" s="39"/>
      <c r="L40" s="35" t="s">
        <v>713</v>
      </c>
    </row>
    <row r="41" spans="1:12" ht="15" customHeight="1">
      <c r="A41" s="435" t="s">
        <v>273</v>
      </c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7"/>
    </row>
    <row r="42" spans="1:12" s="41" customFormat="1" ht="15" customHeight="1">
      <c r="A42" s="435" t="s">
        <v>718</v>
      </c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437"/>
    </row>
    <row r="43" spans="1:12" ht="15">
      <c r="A43" s="21"/>
      <c r="B43" s="37" t="s">
        <v>263</v>
      </c>
      <c r="C43" s="39"/>
      <c r="D43" s="39"/>
      <c r="E43" s="39"/>
      <c r="F43" s="39"/>
      <c r="G43" s="39"/>
      <c r="H43" s="39"/>
      <c r="I43" s="39"/>
      <c r="J43" s="39"/>
      <c r="K43" s="39"/>
      <c r="L43" s="35"/>
    </row>
    <row r="44" spans="1:12" ht="55.5" customHeight="1">
      <c r="A44" s="222" t="s">
        <v>187</v>
      </c>
      <c r="B44" s="77" t="s">
        <v>312</v>
      </c>
      <c r="C44" s="38" t="s">
        <v>264</v>
      </c>
      <c r="D44" s="38" t="s">
        <v>621</v>
      </c>
      <c r="E44" s="38" t="s">
        <v>313</v>
      </c>
      <c r="F44" s="42">
        <v>102</v>
      </c>
      <c r="G44" s="42">
        <v>102</v>
      </c>
      <c r="H44" s="38">
        <v>108</v>
      </c>
      <c r="I44" s="38" t="s">
        <v>316</v>
      </c>
      <c r="J44" s="38" t="s">
        <v>316</v>
      </c>
      <c r="K44" s="38"/>
      <c r="L44" s="35" t="s">
        <v>192</v>
      </c>
    </row>
    <row r="45" spans="1:12" ht="15" customHeight="1" hidden="1">
      <c r="A45" s="489" t="s">
        <v>584</v>
      </c>
      <c r="B45" s="490"/>
      <c r="C45" s="490"/>
      <c r="D45" s="490"/>
      <c r="E45" s="490"/>
      <c r="F45" s="490"/>
      <c r="G45" s="490"/>
      <c r="H45" s="490"/>
      <c r="I45" s="490"/>
      <c r="J45" s="490"/>
      <c r="K45" s="491"/>
      <c r="L45" s="43"/>
    </row>
    <row r="46" spans="1:12" ht="15" hidden="1">
      <c r="A46" s="29"/>
      <c r="B46" s="148" t="s">
        <v>266</v>
      </c>
      <c r="C46" s="38"/>
      <c r="D46" s="38"/>
      <c r="E46" s="38"/>
      <c r="F46" s="38"/>
      <c r="G46" s="38"/>
      <c r="H46" s="38"/>
      <c r="I46" s="38"/>
      <c r="J46" s="38"/>
      <c r="K46" s="38"/>
      <c r="L46" s="35"/>
    </row>
    <row r="47" spans="1:12" ht="108.75" customHeight="1">
      <c r="A47" s="222" t="s">
        <v>188</v>
      </c>
      <c r="B47" s="77" t="s">
        <v>275</v>
      </c>
      <c r="C47" s="38" t="s">
        <v>264</v>
      </c>
      <c r="D47" s="38" t="s">
        <v>621</v>
      </c>
      <c r="E47" s="38" t="s">
        <v>313</v>
      </c>
      <c r="F47" s="42">
        <v>101</v>
      </c>
      <c r="G47" s="42">
        <v>101</v>
      </c>
      <c r="H47" s="38">
        <v>109.9</v>
      </c>
      <c r="I47" s="38" t="s">
        <v>316</v>
      </c>
      <c r="J47" s="38" t="s">
        <v>316</v>
      </c>
      <c r="K47" s="38"/>
      <c r="L47" s="35" t="s">
        <v>147</v>
      </c>
    </row>
    <row r="48" spans="1:12" ht="138" customHeight="1">
      <c r="A48" s="222" t="s">
        <v>189</v>
      </c>
      <c r="B48" s="77" t="s">
        <v>276</v>
      </c>
      <c r="C48" s="38" t="s">
        <v>264</v>
      </c>
      <c r="D48" s="38" t="s">
        <v>621</v>
      </c>
      <c r="E48" s="38" t="s">
        <v>315</v>
      </c>
      <c r="F48" s="42">
        <v>102.5</v>
      </c>
      <c r="G48" s="42">
        <v>102.5</v>
      </c>
      <c r="H48" s="38">
        <v>102.1</v>
      </c>
      <c r="I48" s="38" t="s">
        <v>316</v>
      </c>
      <c r="J48" s="38" t="s">
        <v>316</v>
      </c>
      <c r="K48" s="38"/>
      <c r="L48" s="35" t="s">
        <v>193</v>
      </c>
    </row>
    <row r="49" spans="1:12" ht="15">
      <c r="A49" s="22"/>
      <c r="B49" s="33" t="s">
        <v>268</v>
      </c>
      <c r="C49" s="29"/>
      <c r="D49" s="34"/>
      <c r="E49" s="34"/>
      <c r="F49" s="34"/>
      <c r="G49" s="34"/>
      <c r="H49" s="34"/>
      <c r="I49" s="34"/>
      <c r="J49" s="34"/>
      <c r="K49" s="34"/>
      <c r="L49" s="44"/>
    </row>
    <row r="50" spans="1:17" ht="91.5" customHeight="1">
      <c r="A50" s="36">
        <v>1</v>
      </c>
      <c r="B50" s="35" t="s">
        <v>194</v>
      </c>
      <c r="C50" s="38" t="s">
        <v>267</v>
      </c>
      <c r="D50" s="270" t="s">
        <v>316</v>
      </c>
      <c r="E50" s="38" t="s">
        <v>313</v>
      </c>
      <c r="F50" s="29">
        <v>209.2</v>
      </c>
      <c r="G50" s="38">
        <v>123.5</v>
      </c>
      <c r="H50" s="29">
        <v>123.5</v>
      </c>
      <c r="I50" s="38" t="s">
        <v>343</v>
      </c>
      <c r="J50" s="29" t="s">
        <v>316</v>
      </c>
      <c r="K50" s="34"/>
      <c r="L50" s="35" t="s">
        <v>135</v>
      </c>
      <c r="Q50" s="146" t="s">
        <v>346</v>
      </c>
    </row>
    <row r="51" spans="1:12" ht="93" customHeight="1">
      <c r="A51" s="36">
        <v>2</v>
      </c>
      <c r="B51" s="138" t="s">
        <v>317</v>
      </c>
      <c r="C51" s="29" t="s">
        <v>267</v>
      </c>
      <c r="D51" s="270" t="s">
        <v>316</v>
      </c>
      <c r="E51" s="38" t="s">
        <v>313</v>
      </c>
      <c r="F51" s="45">
        <v>23.3</v>
      </c>
      <c r="G51" s="45">
        <v>9.2</v>
      </c>
      <c r="H51" s="45">
        <v>9.2</v>
      </c>
      <c r="I51" s="38" t="s">
        <v>343</v>
      </c>
      <c r="J51" s="29" t="s">
        <v>316</v>
      </c>
      <c r="K51" s="34"/>
      <c r="L51" s="35" t="s">
        <v>158</v>
      </c>
    </row>
    <row r="52" spans="1:12" ht="158.25" customHeight="1" hidden="1">
      <c r="A52" s="28">
        <v>3</v>
      </c>
      <c r="B52" s="28" t="s">
        <v>728</v>
      </c>
      <c r="C52" s="29" t="s">
        <v>267</v>
      </c>
      <c r="D52" s="29" t="s">
        <v>621</v>
      </c>
      <c r="E52" s="29" t="s">
        <v>274</v>
      </c>
      <c r="F52" s="29"/>
      <c r="G52" s="29"/>
      <c r="H52" s="29"/>
      <c r="I52" s="29"/>
      <c r="J52" s="29"/>
      <c r="K52" s="29"/>
      <c r="L52" s="38" t="s">
        <v>693</v>
      </c>
    </row>
    <row r="53" spans="1:12" ht="66" customHeight="1" hidden="1">
      <c r="A53" s="28">
        <v>4</v>
      </c>
      <c r="B53" s="44" t="s">
        <v>698</v>
      </c>
      <c r="C53" s="29" t="s">
        <v>267</v>
      </c>
      <c r="D53" s="29" t="s">
        <v>621</v>
      </c>
      <c r="E53" s="29" t="s">
        <v>274</v>
      </c>
      <c r="F53" s="45"/>
      <c r="G53" s="45"/>
      <c r="H53" s="45">
        <v>1.4</v>
      </c>
      <c r="I53" s="45">
        <v>1.4</v>
      </c>
      <c r="J53" s="29" t="s">
        <v>684</v>
      </c>
      <c r="K53" s="29"/>
      <c r="L53" s="28" t="s">
        <v>722</v>
      </c>
    </row>
    <row r="54" spans="1:12" ht="14.25" customHeight="1">
      <c r="A54" s="373" t="s">
        <v>318</v>
      </c>
      <c r="B54" s="465"/>
      <c r="C54" s="465"/>
      <c r="D54" s="465"/>
      <c r="E54" s="465"/>
      <c r="F54" s="465"/>
      <c r="G54" s="465"/>
      <c r="H54" s="465"/>
      <c r="I54" s="465"/>
      <c r="J54" s="465"/>
      <c r="K54" s="465"/>
      <c r="L54" s="466"/>
    </row>
    <row r="55" spans="1:12" ht="16.5" customHeight="1">
      <c r="A55" s="43"/>
      <c r="B55" s="140" t="s">
        <v>263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</row>
    <row r="56" spans="1:12" ht="61.5" customHeight="1">
      <c r="A56" s="222" t="s">
        <v>195</v>
      </c>
      <c r="B56" s="291" t="s">
        <v>319</v>
      </c>
      <c r="C56" s="292" t="s">
        <v>264</v>
      </c>
      <c r="D56" s="293" t="s">
        <v>316</v>
      </c>
      <c r="E56" s="38" t="s">
        <v>313</v>
      </c>
      <c r="F56" s="213">
        <v>29</v>
      </c>
      <c r="G56" s="213">
        <v>29</v>
      </c>
      <c r="H56" s="213">
        <v>25</v>
      </c>
      <c r="I56" s="213" t="s">
        <v>316</v>
      </c>
      <c r="J56" s="213" t="s">
        <v>316</v>
      </c>
      <c r="K56" s="287"/>
      <c r="L56" s="294" t="s">
        <v>202</v>
      </c>
    </row>
    <row r="57" spans="1:12" ht="49.5" customHeight="1">
      <c r="A57" s="222" t="s">
        <v>196</v>
      </c>
      <c r="B57" s="291" t="s">
        <v>320</v>
      </c>
      <c r="C57" s="292" t="s">
        <v>264</v>
      </c>
      <c r="D57" s="293" t="s">
        <v>316</v>
      </c>
      <c r="E57" s="38" t="s">
        <v>313</v>
      </c>
      <c r="F57" s="213">
        <v>14.8</v>
      </c>
      <c r="G57" s="213">
        <v>14.8</v>
      </c>
      <c r="H57" s="213">
        <v>17.3</v>
      </c>
      <c r="I57" s="213" t="s">
        <v>316</v>
      </c>
      <c r="J57" s="213" t="s">
        <v>316</v>
      </c>
      <c r="K57" s="287"/>
      <c r="L57" s="294" t="s">
        <v>201</v>
      </c>
    </row>
    <row r="58" spans="1:12" ht="121.5" customHeight="1">
      <c r="A58" s="222" t="s">
        <v>197</v>
      </c>
      <c r="B58" s="291" t="s">
        <v>321</v>
      </c>
      <c r="C58" s="292" t="s">
        <v>264</v>
      </c>
      <c r="D58" s="293" t="s">
        <v>316</v>
      </c>
      <c r="E58" s="38" t="s">
        <v>313</v>
      </c>
      <c r="F58" s="213">
        <v>16.7</v>
      </c>
      <c r="G58" s="213">
        <v>16.7</v>
      </c>
      <c r="H58" s="213">
        <v>1.5</v>
      </c>
      <c r="I58" s="213" t="s">
        <v>316</v>
      </c>
      <c r="J58" s="213" t="s">
        <v>316</v>
      </c>
      <c r="K58" s="287"/>
      <c r="L58" s="294" t="s">
        <v>200</v>
      </c>
    </row>
    <row r="59" spans="1:12" ht="64.5" customHeight="1">
      <c r="A59" s="222" t="s">
        <v>198</v>
      </c>
      <c r="B59" s="291" t="s">
        <v>451</v>
      </c>
      <c r="C59" s="292" t="s">
        <v>264</v>
      </c>
      <c r="D59" s="293" t="s">
        <v>316</v>
      </c>
      <c r="E59" s="38" t="s">
        <v>313</v>
      </c>
      <c r="F59" s="213">
        <v>5.5</v>
      </c>
      <c r="G59" s="213">
        <v>5.5</v>
      </c>
      <c r="H59" s="213">
        <v>5.5</v>
      </c>
      <c r="I59" s="213" t="s">
        <v>316</v>
      </c>
      <c r="J59" s="213" t="s">
        <v>316</v>
      </c>
      <c r="K59" s="287"/>
      <c r="L59" s="294" t="s">
        <v>199</v>
      </c>
    </row>
    <row r="60" spans="1:14" ht="18.75" customHeight="1">
      <c r="A60" s="43"/>
      <c r="B60" s="144" t="s">
        <v>268</v>
      </c>
      <c r="C60" s="141"/>
      <c r="D60" s="139"/>
      <c r="E60" s="38"/>
      <c r="F60" s="143"/>
      <c r="G60" s="143"/>
      <c r="H60" s="139"/>
      <c r="I60" s="139"/>
      <c r="J60" s="139"/>
      <c r="K60" s="139"/>
      <c r="L60" s="139"/>
      <c r="N60" s="146" t="s">
        <v>344</v>
      </c>
    </row>
    <row r="61" spans="1:12" ht="92.25" customHeight="1">
      <c r="A61" s="38">
        <v>1</v>
      </c>
      <c r="B61" s="288" t="s">
        <v>322</v>
      </c>
      <c r="C61" s="213" t="s">
        <v>267</v>
      </c>
      <c r="D61" s="270" t="s">
        <v>316</v>
      </c>
      <c r="E61" s="38" t="s">
        <v>203</v>
      </c>
      <c r="F61" s="354"/>
      <c r="G61" s="213">
        <v>35.8</v>
      </c>
      <c r="H61" s="213">
        <v>35.8</v>
      </c>
      <c r="I61" s="213" t="s">
        <v>324</v>
      </c>
      <c r="J61" s="213" t="s">
        <v>338</v>
      </c>
      <c r="K61" s="287"/>
      <c r="L61" s="39" t="s">
        <v>159</v>
      </c>
    </row>
    <row r="62" spans="1:12" s="279" customFormat="1" ht="58.5" customHeight="1" hidden="1">
      <c r="A62" s="278">
        <v>2</v>
      </c>
      <c r="B62" s="280" t="s">
        <v>323</v>
      </c>
      <c r="C62" s="281" t="s">
        <v>267</v>
      </c>
      <c r="D62" s="281" t="s">
        <v>727</v>
      </c>
      <c r="E62" s="278" t="s">
        <v>94</v>
      </c>
      <c r="F62" s="285">
        <v>150</v>
      </c>
      <c r="G62" s="285">
        <v>150</v>
      </c>
      <c r="H62" s="285">
        <v>150</v>
      </c>
      <c r="I62" s="284" t="s">
        <v>95</v>
      </c>
      <c r="J62" s="282"/>
      <c r="K62" s="282"/>
      <c r="L62" s="283" t="s">
        <v>327</v>
      </c>
    </row>
    <row r="63" spans="1:12" ht="15" customHeight="1">
      <c r="A63" s="606" t="s">
        <v>729</v>
      </c>
      <c r="B63" s="607"/>
      <c r="C63" s="607"/>
      <c r="D63" s="607"/>
      <c r="E63" s="607"/>
      <c r="F63" s="607"/>
      <c r="G63" s="607"/>
      <c r="H63" s="607"/>
      <c r="I63" s="607"/>
      <c r="J63" s="607"/>
      <c r="K63" s="607"/>
      <c r="L63" s="608"/>
    </row>
    <row r="64" spans="1:12" ht="15" customHeight="1">
      <c r="A64" s="531" t="s">
        <v>325</v>
      </c>
      <c r="B64" s="532"/>
      <c r="C64" s="532"/>
      <c r="D64" s="532"/>
      <c r="E64" s="532"/>
      <c r="F64" s="532"/>
      <c r="G64" s="532"/>
      <c r="H64" s="532"/>
      <c r="I64" s="532"/>
      <c r="J64" s="532"/>
      <c r="K64" s="532"/>
      <c r="L64" s="533"/>
    </row>
    <row r="65" spans="1:12" ht="15">
      <c r="A65" s="22"/>
      <c r="B65" s="33" t="s">
        <v>730</v>
      </c>
      <c r="C65" s="34"/>
      <c r="D65" s="34"/>
      <c r="E65" s="34"/>
      <c r="F65" s="34"/>
      <c r="G65" s="34"/>
      <c r="H65" s="34"/>
      <c r="I65" s="34"/>
      <c r="J65" s="34"/>
      <c r="K65" s="34"/>
      <c r="L65" s="28"/>
    </row>
    <row r="66" spans="1:20" ht="126" customHeight="1">
      <c r="A66" s="222" t="s">
        <v>204</v>
      </c>
      <c r="B66" s="46" t="s">
        <v>326</v>
      </c>
      <c r="C66" s="38" t="s">
        <v>264</v>
      </c>
      <c r="D66" s="38" t="s">
        <v>621</v>
      </c>
      <c r="E66" s="38" t="s">
        <v>310</v>
      </c>
      <c r="F66" s="47">
        <v>90.5</v>
      </c>
      <c r="G66" s="48">
        <v>90.5</v>
      </c>
      <c r="H66" s="29">
        <v>85.6</v>
      </c>
      <c r="I66" s="38" t="s">
        <v>316</v>
      </c>
      <c r="J66" s="38" t="s">
        <v>316</v>
      </c>
      <c r="K66" s="29"/>
      <c r="L66" s="35" t="s">
        <v>206</v>
      </c>
      <c r="T66" s="146" t="s">
        <v>345</v>
      </c>
    </row>
    <row r="67" spans="1:12" ht="15" customHeight="1" hidden="1">
      <c r="A67" s="445" t="s">
        <v>749</v>
      </c>
      <c r="B67" s="443"/>
      <c r="C67" s="443"/>
      <c r="D67" s="443"/>
      <c r="E67" s="443"/>
      <c r="F67" s="443"/>
      <c r="G67" s="443"/>
      <c r="H67" s="443"/>
      <c r="I67" s="443"/>
      <c r="J67" s="443"/>
      <c r="K67" s="443"/>
      <c r="L67" s="444"/>
    </row>
    <row r="68" spans="1:12" ht="15" hidden="1">
      <c r="A68" s="21"/>
      <c r="B68" s="49" t="s">
        <v>266</v>
      </c>
      <c r="C68" s="39"/>
      <c r="D68" s="39"/>
      <c r="E68" s="39"/>
      <c r="F68" s="39"/>
      <c r="G68" s="39"/>
      <c r="H68" s="39"/>
      <c r="I68" s="39"/>
      <c r="J68" s="39"/>
      <c r="K68" s="39"/>
      <c r="L68" s="35"/>
    </row>
    <row r="69" spans="1:12" ht="54.75" customHeight="1">
      <c r="A69" s="222" t="s">
        <v>205</v>
      </c>
      <c r="B69" s="50" t="s">
        <v>770</v>
      </c>
      <c r="C69" s="38" t="s">
        <v>264</v>
      </c>
      <c r="D69" s="38" t="s">
        <v>621</v>
      </c>
      <c r="E69" s="38" t="s">
        <v>310</v>
      </c>
      <c r="F69" s="42">
        <v>100.1</v>
      </c>
      <c r="G69" s="38">
        <v>100.1</v>
      </c>
      <c r="H69" s="38">
        <v>103.1</v>
      </c>
      <c r="I69" s="38" t="s">
        <v>316</v>
      </c>
      <c r="J69" s="38" t="s">
        <v>316</v>
      </c>
      <c r="K69" s="38"/>
      <c r="L69" s="35" t="s">
        <v>207</v>
      </c>
    </row>
    <row r="70" spans="1:12" ht="15" hidden="1">
      <c r="A70" s="22"/>
      <c r="B70" s="51" t="s">
        <v>268</v>
      </c>
      <c r="C70" s="29"/>
      <c r="D70" s="34"/>
      <c r="E70" s="34"/>
      <c r="F70" s="34"/>
      <c r="G70" s="34"/>
      <c r="H70" s="34"/>
      <c r="I70" s="34"/>
      <c r="J70" s="34"/>
      <c r="K70" s="34"/>
      <c r="L70" s="44"/>
    </row>
    <row r="71" spans="1:12" ht="68.25" customHeight="1" hidden="1">
      <c r="A71" s="28">
        <v>1</v>
      </c>
      <c r="B71" s="28" t="s">
        <v>751</v>
      </c>
      <c r="C71" s="29"/>
      <c r="D71" s="29" t="s">
        <v>271</v>
      </c>
      <c r="E71" s="29" t="s">
        <v>265</v>
      </c>
      <c r="F71" s="34"/>
      <c r="G71" s="34"/>
      <c r="H71" s="34"/>
      <c r="I71" s="34"/>
      <c r="J71" s="34"/>
      <c r="K71" s="34"/>
      <c r="L71" s="28" t="s">
        <v>752</v>
      </c>
    </row>
    <row r="72" spans="1:12" ht="145.5" customHeight="1" hidden="1">
      <c r="A72" s="28">
        <v>2</v>
      </c>
      <c r="B72" s="28" t="s">
        <v>753</v>
      </c>
      <c r="C72" s="29"/>
      <c r="D72" s="29" t="s">
        <v>271</v>
      </c>
      <c r="E72" s="29" t="s">
        <v>265</v>
      </c>
      <c r="F72" s="34"/>
      <c r="G72" s="34"/>
      <c r="H72" s="34"/>
      <c r="I72" s="34"/>
      <c r="J72" s="34"/>
      <c r="K72" s="34"/>
      <c r="L72" s="28" t="s">
        <v>830</v>
      </c>
    </row>
    <row r="73" spans="1:12" ht="147.75" customHeight="1" hidden="1">
      <c r="A73" s="28">
        <v>3</v>
      </c>
      <c r="B73" s="28" t="s">
        <v>754</v>
      </c>
      <c r="C73" s="34"/>
      <c r="D73" s="29" t="s">
        <v>271</v>
      </c>
      <c r="E73" s="29" t="s">
        <v>265</v>
      </c>
      <c r="F73" s="34"/>
      <c r="G73" s="34"/>
      <c r="H73" s="34"/>
      <c r="I73" s="34"/>
      <c r="J73" s="34"/>
      <c r="K73" s="34"/>
      <c r="L73" s="28" t="s">
        <v>831</v>
      </c>
    </row>
    <row r="74" spans="1:12" ht="98.25" customHeight="1" hidden="1">
      <c r="A74" s="28">
        <v>4</v>
      </c>
      <c r="B74" s="28" t="s">
        <v>755</v>
      </c>
      <c r="C74" s="29" t="s">
        <v>267</v>
      </c>
      <c r="D74" s="29" t="s">
        <v>271</v>
      </c>
      <c r="E74" s="29" t="s">
        <v>265</v>
      </c>
      <c r="F74" s="45"/>
      <c r="G74" s="45"/>
      <c r="H74" s="52">
        <v>0.05</v>
      </c>
      <c r="I74" s="52">
        <v>0.05</v>
      </c>
      <c r="J74" s="45" t="s">
        <v>756</v>
      </c>
      <c r="K74" s="48" t="s">
        <v>757</v>
      </c>
      <c r="L74" s="28" t="s">
        <v>608</v>
      </c>
    </row>
    <row r="75" spans="1:12" ht="101.25" customHeight="1" hidden="1">
      <c r="A75" s="28">
        <v>4</v>
      </c>
      <c r="B75" s="28" t="s">
        <v>832</v>
      </c>
      <c r="C75" s="34"/>
      <c r="D75" s="29" t="s">
        <v>271</v>
      </c>
      <c r="E75" s="29" t="s">
        <v>265</v>
      </c>
      <c r="F75" s="34"/>
      <c r="G75" s="34"/>
      <c r="H75" s="34"/>
      <c r="I75" s="34"/>
      <c r="J75" s="34"/>
      <c r="K75" s="34"/>
      <c r="L75" s="28" t="s">
        <v>833</v>
      </c>
    </row>
    <row r="76" spans="1:12" ht="123" customHeight="1" hidden="1">
      <c r="A76" s="28">
        <v>6</v>
      </c>
      <c r="B76" s="28" t="s">
        <v>759</v>
      </c>
      <c r="C76" s="34"/>
      <c r="D76" s="29" t="s">
        <v>271</v>
      </c>
      <c r="E76" s="29" t="s">
        <v>265</v>
      </c>
      <c r="F76" s="34"/>
      <c r="G76" s="34"/>
      <c r="H76" s="34"/>
      <c r="I76" s="34"/>
      <c r="J76" s="34"/>
      <c r="K76" s="34"/>
      <c r="L76" s="28" t="s">
        <v>615</v>
      </c>
    </row>
    <row r="77" spans="1:12" ht="144.75" customHeight="1" hidden="1">
      <c r="A77" s="28">
        <v>7</v>
      </c>
      <c r="B77" s="28" t="s">
        <v>760</v>
      </c>
      <c r="C77" s="34"/>
      <c r="D77" s="29" t="s">
        <v>271</v>
      </c>
      <c r="E77" s="29" t="s">
        <v>265</v>
      </c>
      <c r="F77" s="34"/>
      <c r="G77" s="34"/>
      <c r="H77" s="34"/>
      <c r="I77" s="34"/>
      <c r="J77" s="34"/>
      <c r="K77" s="34"/>
      <c r="L77" s="28" t="s">
        <v>609</v>
      </c>
    </row>
    <row r="78" spans="1:12" ht="199.5" customHeight="1" hidden="1">
      <c r="A78" s="28">
        <v>7</v>
      </c>
      <c r="B78" s="28" t="s">
        <v>616</v>
      </c>
      <c r="C78" s="34"/>
      <c r="D78" s="29" t="s">
        <v>271</v>
      </c>
      <c r="E78" s="29" t="s">
        <v>265</v>
      </c>
      <c r="F78" s="34"/>
      <c r="G78" s="34"/>
      <c r="H78" s="34"/>
      <c r="I78" s="34"/>
      <c r="J78" s="34"/>
      <c r="K78" s="34"/>
      <c r="L78" s="28" t="s">
        <v>834</v>
      </c>
    </row>
    <row r="79" spans="1:12" ht="15" customHeight="1" hidden="1">
      <c r="A79" s="435" t="s">
        <v>617</v>
      </c>
      <c r="B79" s="436"/>
      <c r="C79" s="436"/>
      <c r="D79" s="436"/>
      <c r="E79" s="436"/>
      <c r="F79" s="436"/>
      <c r="G79" s="436"/>
      <c r="H79" s="436"/>
      <c r="I79" s="436"/>
      <c r="J79" s="436"/>
      <c r="K79" s="436"/>
      <c r="L79" s="437"/>
    </row>
    <row r="80" spans="1:12" ht="18.75" customHeight="1" hidden="1">
      <c r="A80" s="435" t="s">
        <v>769</v>
      </c>
      <c r="B80" s="436"/>
      <c r="C80" s="436"/>
      <c r="D80" s="436"/>
      <c r="E80" s="436"/>
      <c r="F80" s="436"/>
      <c r="G80" s="436"/>
      <c r="H80" s="436"/>
      <c r="I80" s="436"/>
      <c r="J80" s="436"/>
      <c r="K80" s="436"/>
      <c r="L80" s="437"/>
    </row>
    <row r="81" spans="1:12" ht="15" hidden="1">
      <c r="A81" s="21"/>
      <c r="B81" s="49" t="s">
        <v>730</v>
      </c>
      <c r="C81" s="53"/>
      <c r="D81" s="39"/>
      <c r="E81" s="39"/>
      <c r="F81" s="39"/>
      <c r="G81" s="39"/>
      <c r="H81" s="39"/>
      <c r="I81" s="39"/>
      <c r="J81" s="39"/>
      <c r="K81" s="39"/>
      <c r="L81" s="40"/>
    </row>
    <row r="82" spans="1:12" ht="78.75" customHeight="1" hidden="1">
      <c r="A82" s="35">
        <v>1</v>
      </c>
      <c r="B82" s="35" t="s">
        <v>770</v>
      </c>
      <c r="C82" s="38" t="s">
        <v>264</v>
      </c>
      <c r="D82" s="38" t="s">
        <v>621</v>
      </c>
      <c r="E82" s="38" t="s">
        <v>265</v>
      </c>
      <c r="F82" s="38">
        <v>98.5</v>
      </c>
      <c r="G82" s="38">
        <v>98.9</v>
      </c>
      <c r="H82" s="39"/>
      <c r="I82" s="39"/>
      <c r="J82" s="39"/>
      <c r="K82" s="28"/>
      <c r="L82" s="35" t="s">
        <v>328</v>
      </c>
    </row>
    <row r="83" spans="1:12" ht="15" hidden="1">
      <c r="A83" s="22"/>
      <c r="B83" s="51" t="s">
        <v>266</v>
      </c>
      <c r="C83" s="54"/>
      <c r="D83" s="34"/>
      <c r="E83" s="34"/>
      <c r="F83" s="34"/>
      <c r="G83" s="34"/>
      <c r="H83" s="34"/>
      <c r="I83" s="34"/>
      <c r="J83" s="34"/>
      <c r="K83" s="34"/>
      <c r="L83" s="28"/>
    </row>
    <row r="84" spans="1:12" ht="137.25" customHeight="1" hidden="1">
      <c r="A84" s="28">
        <v>1</v>
      </c>
      <c r="B84" s="28" t="s">
        <v>771</v>
      </c>
      <c r="C84" s="29" t="s">
        <v>267</v>
      </c>
      <c r="D84" s="29" t="s">
        <v>621</v>
      </c>
      <c r="E84" s="29" t="s">
        <v>265</v>
      </c>
      <c r="F84" s="45">
        <v>1639.9</v>
      </c>
      <c r="G84" s="29">
        <v>1696.1</v>
      </c>
      <c r="H84" s="29"/>
      <c r="I84" s="29"/>
      <c r="J84" s="29"/>
      <c r="K84" s="34"/>
      <c r="L84" s="28" t="s">
        <v>835</v>
      </c>
    </row>
    <row r="85" spans="1:12" ht="15">
      <c r="A85" s="36"/>
      <c r="B85" s="49" t="s">
        <v>268</v>
      </c>
      <c r="C85" s="53"/>
      <c r="D85" s="39"/>
      <c r="E85" s="39"/>
      <c r="F85" s="39"/>
      <c r="G85" s="39"/>
      <c r="H85" s="39"/>
      <c r="I85" s="39"/>
      <c r="J85" s="39"/>
      <c r="K85" s="39"/>
      <c r="L85" s="40"/>
    </row>
    <row r="86" spans="1:12" ht="114" customHeight="1">
      <c r="A86" s="29">
        <v>1</v>
      </c>
      <c r="B86" s="273" t="s">
        <v>329</v>
      </c>
      <c r="C86" s="38" t="s">
        <v>316</v>
      </c>
      <c r="D86" s="269" t="s">
        <v>316</v>
      </c>
      <c r="E86" s="38" t="s">
        <v>310</v>
      </c>
      <c r="F86" s="38" t="s">
        <v>316</v>
      </c>
      <c r="G86" s="38" t="s">
        <v>316</v>
      </c>
      <c r="H86" s="38" t="s">
        <v>316</v>
      </c>
      <c r="I86" s="38" t="s">
        <v>314</v>
      </c>
      <c r="J86" s="38" t="s">
        <v>316</v>
      </c>
      <c r="K86" s="39"/>
      <c r="L86" s="209" t="s">
        <v>513</v>
      </c>
    </row>
    <row r="87" spans="1:12" ht="95.25" customHeight="1">
      <c r="A87" s="38">
        <v>2</v>
      </c>
      <c r="B87" s="77" t="s">
        <v>772</v>
      </c>
      <c r="C87" s="38" t="s">
        <v>316</v>
      </c>
      <c r="D87" s="268" t="s">
        <v>316</v>
      </c>
      <c r="E87" s="38" t="s">
        <v>310</v>
      </c>
      <c r="F87" s="38" t="s">
        <v>316</v>
      </c>
      <c r="G87" s="38" t="s">
        <v>316</v>
      </c>
      <c r="H87" s="38" t="s">
        <v>316</v>
      </c>
      <c r="I87" s="38" t="s">
        <v>314</v>
      </c>
      <c r="J87" s="38" t="s">
        <v>316</v>
      </c>
      <c r="K87" s="39"/>
      <c r="L87" s="210" t="s">
        <v>332</v>
      </c>
    </row>
    <row r="88" spans="1:12" ht="127.5" customHeight="1" hidden="1">
      <c r="A88" s="38">
        <v>2</v>
      </c>
      <c r="B88" s="77" t="s">
        <v>773</v>
      </c>
      <c r="C88" s="38"/>
      <c r="D88" s="268" t="s">
        <v>96</v>
      </c>
      <c r="E88" s="38" t="s">
        <v>265</v>
      </c>
      <c r="F88" s="38"/>
      <c r="G88" s="38"/>
      <c r="H88" s="38"/>
      <c r="I88" s="38" t="s">
        <v>314</v>
      </c>
      <c r="J88" s="38"/>
      <c r="K88" s="39"/>
      <c r="L88" s="147" t="s">
        <v>618</v>
      </c>
    </row>
    <row r="89" spans="1:12" ht="69.75" customHeight="1">
      <c r="A89" s="59">
        <v>3</v>
      </c>
      <c r="B89" s="150" t="s">
        <v>330</v>
      </c>
      <c r="C89" s="59" t="s">
        <v>316</v>
      </c>
      <c r="D89" s="268" t="s">
        <v>316</v>
      </c>
      <c r="E89" s="59" t="s">
        <v>310</v>
      </c>
      <c r="F89" s="59" t="s">
        <v>316</v>
      </c>
      <c r="G89" s="59" t="s">
        <v>316</v>
      </c>
      <c r="H89" s="59" t="s">
        <v>316</v>
      </c>
      <c r="I89" s="38" t="s">
        <v>314</v>
      </c>
      <c r="J89" s="59" t="s">
        <v>316</v>
      </c>
      <c r="K89" s="60"/>
      <c r="L89" s="206" t="s">
        <v>331</v>
      </c>
    </row>
    <row r="90" spans="1:12" ht="69.75" customHeight="1">
      <c r="A90" s="38">
        <v>4</v>
      </c>
      <c r="B90" s="145" t="s">
        <v>136</v>
      </c>
      <c r="C90" s="38" t="s">
        <v>267</v>
      </c>
      <c r="D90" s="38" t="s">
        <v>97</v>
      </c>
      <c r="E90" s="38" t="s">
        <v>137</v>
      </c>
      <c r="F90" s="42">
        <v>20</v>
      </c>
      <c r="G90" s="42">
        <v>20</v>
      </c>
      <c r="H90" s="42">
        <v>20</v>
      </c>
      <c r="I90" s="39" t="s">
        <v>95</v>
      </c>
      <c r="J90" s="38" t="s">
        <v>316</v>
      </c>
      <c r="K90" s="39"/>
      <c r="L90" s="137" t="s">
        <v>138</v>
      </c>
    </row>
    <row r="91" spans="1:12" ht="69.75" customHeight="1" hidden="1">
      <c r="A91" s="38">
        <v>5</v>
      </c>
      <c r="B91" s="145" t="s">
        <v>335</v>
      </c>
      <c r="C91" s="38" t="s">
        <v>267</v>
      </c>
      <c r="D91" s="38" t="s">
        <v>97</v>
      </c>
      <c r="E91" s="38" t="s">
        <v>102</v>
      </c>
      <c r="F91" s="42">
        <v>10</v>
      </c>
      <c r="G91" s="42">
        <v>10</v>
      </c>
      <c r="H91" s="42">
        <v>10</v>
      </c>
      <c r="I91" s="39" t="s">
        <v>343</v>
      </c>
      <c r="J91" s="38" t="s">
        <v>316</v>
      </c>
      <c r="K91" s="39"/>
      <c r="L91" s="137" t="s">
        <v>336</v>
      </c>
    </row>
    <row r="92" spans="1:12" ht="18.75" customHeight="1">
      <c r="A92" s="435" t="s">
        <v>774</v>
      </c>
      <c r="B92" s="436"/>
      <c r="C92" s="436"/>
      <c r="D92" s="436"/>
      <c r="E92" s="436"/>
      <c r="F92" s="436"/>
      <c r="G92" s="436"/>
      <c r="H92" s="436"/>
      <c r="I92" s="436"/>
      <c r="J92" s="436"/>
      <c r="K92" s="436"/>
      <c r="L92" s="437"/>
    </row>
    <row r="93" spans="1:12" ht="15" customHeight="1">
      <c r="A93" s="442" t="s">
        <v>333</v>
      </c>
      <c r="B93" s="453"/>
      <c r="C93" s="453"/>
      <c r="D93" s="453"/>
      <c r="E93" s="453"/>
      <c r="F93" s="453"/>
      <c r="G93" s="453"/>
      <c r="H93" s="453"/>
      <c r="I93" s="453"/>
      <c r="J93" s="453"/>
      <c r="K93" s="453"/>
      <c r="L93" s="454"/>
    </row>
    <row r="94" spans="1:12" ht="15">
      <c r="A94" s="21"/>
      <c r="B94" s="49" t="s">
        <v>730</v>
      </c>
      <c r="C94" s="39"/>
      <c r="D94" s="39"/>
      <c r="E94" s="39"/>
      <c r="F94" s="39"/>
      <c r="G94" s="39"/>
      <c r="H94" s="39"/>
      <c r="I94" s="39"/>
      <c r="J94" s="39"/>
      <c r="K94" s="39"/>
      <c r="L94" s="35"/>
    </row>
    <row r="95" spans="1:12" ht="69.75" customHeight="1">
      <c r="A95" s="222" t="s">
        <v>208</v>
      </c>
      <c r="B95" s="35" t="s">
        <v>334</v>
      </c>
      <c r="C95" s="38" t="s">
        <v>264</v>
      </c>
      <c r="D95" s="38" t="s">
        <v>621</v>
      </c>
      <c r="E95" s="38" t="s">
        <v>103</v>
      </c>
      <c r="F95" s="42">
        <v>105</v>
      </c>
      <c r="G95" s="42">
        <v>105</v>
      </c>
      <c r="H95" s="38">
        <v>115.5</v>
      </c>
      <c r="I95" s="38"/>
      <c r="J95" s="38"/>
      <c r="K95" s="39"/>
      <c r="L95" s="35" t="s">
        <v>678</v>
      </c>
    </row>
    <row r="96" spans="1:12" ht="15" customHeight="1" hidden="1">
      <c r="A96" s="442" t="s">
        <v>775</v>
      </c>
      <c r="B96" s="453"/>
      <c r="C96" s="453"/>
      <c r="D96" s="453"/>
      <c r="E96" s="453"/>
      <c r="F96" s="453"/>
      <c r="G96" s="453"/>
      <c r="H96" s="453"/>
      <c r="I96" s="453"/>
      <c r="J96" s="453"/>
      <c r="K96" s="453"/>
      <c r="L96" s="454"/>
    </row>
    <row r="97" spans="1:12" ht="15" hidden="1">
      <c r="A97" s="36"/>
      <c r="B97" s="49" t="s">
        <v>266</v>
      </c>
      <c r="C97" s="39"/>
      <c r="D97" s="39"/>
      <c r="E97" s="39"/>
      <c r="F97" s="39"/>
      <c r="G97" s="39"/>
      <c r="H97" s="39"/>
      <c r="I97" s="39"/>
      <c r="J97" s="39"/>
      <c r="K97" s="39"/>
      <c r="L97" s="35"/>
    </row>
    <row r="98" spans="1:12" ht="58.5" customHeight="1">
      <c r="A98" s="222" t="s">
        <v>209</v>
      </c>
      <c r="B98" s="55" t="s">
        <v>788</v>
      </c>
      <c r="C98" s="38" t="s">
        <v>264</v>
      </c>
      <c r="D98" s="38" t="s">
        <v>621</v>
      </c>
      <c r="E98" s="38" t="s">
        <v>103</v>
      </c>
      <c r="F98" s="90">
        <v>0</v>
      </c>
      <c r="G98" s="90">
        <v>0</v>
      </c>
      <c r="H98" s="90">
        <v>0</v>
      </c>
      <c r="I98" s="39"/>
      <c r="J98" s="39"/>
      <c r="K98" s="39"/>
      <c r="L98" s="35" t="s">
        <v>160</v>
      </c>
    </row>
    <row r="99" spans="1:19" ht="92.25" customHeight="1">
      <c r="A99" s="222" t="s">
        <v>210</v>
      </c>
      <c r="B99" s="35" t="s">
        <v>337</v>
      </c>
      <c r="C99" s="38" t="s">
        <v>264</v>
      </c>
      <c r="D99" s="38" t="s">
        <v>621</v>
      </c>
      <c r="E99" s="38" t="s">
        <v>103</v>
      </c>
      <c r="F99" s="90">
        <v>108</v>
      </c>
      <c r="G99" s="90">
        <v>108</v>
      </c>
      <c r="H99" s="38">
        <v>6.6</v>
      </c>
      <c r="I99" s="39"/>
      <c r="J99" s="39"/>
      <c r="K99" s="39"/>
      <c r="L99" s="35" t="s">
        <v>211</v>
      </c>
      <c r="O99" s="146" t="s">
        <v>350</v>
      </c>
      <c r="P99" s="146" t="s">
        <v>353</v>
      </c>
      <c r="S99" s="146" t="s">
        <v>349</v>
      </c>
    </row>
    <row r="100" spans="1:15" ht="15">
      <c r="A100" s="22"/>
      <c r="B100" s="51" t="s">
        <v>268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44"/>
      <c r="O100" s="146" t="s">
        <v>345</v>
      </c>
    </row>
    <row r="101" spans="1:12" ht="87" customHeight="1">
      <c r="A101" s="36">
        <v>1</v>
      </c>
      <c r="B101" s="274" t="s">
        <v>347</v>
      </c>
      <c r="C101" s="38" t="s">
        <v>316</v>
      </c>
      <c r="D101" s="38" t="s">
        <v>316</v>
      </c>
      <c r="E101" s="38" t="s">
        <v>99</v>
      </c>
      <c r="F101" s="38" t="s">
        <v>316</v>
      </c>
      <c r="G101" s="38" t="s">
        <v>316</v>
      </c>
      <c r="H101" s="38" t="s">
        <v>316</v>
      </c>
      <c r="I101" s="38" t="s">
        <v>314</v>
      </c>
      <c r="J101" s="38" t="s">
        <v>316</v>
      </c>
      <c r="K101" s="34"/>
      <c r="L101" s="137" t="s">
        <v>98</v>
      </c>
    </row>
    <row r="102" spans="1:19" ht="50.25" customHeight="1">
      <c r="A102" s="36">
        <v>2</v>
      </c>
      <c r="B102" s="35" t="s">
        <v>139</v>
      </c>
      <c r="C102" s="38" t="s">
        <v>316</v>
      </c>
      <c r="D102" s="38" t="s">
        <v>316</v>
      </c>
      <c r="E102" s="38" t="s">
        <v>99</v>
      </c>
      <c r="F102" s="38" t="s">
        <v>316</v>
      </c>
      <c r="G102" s="38" t="s">
        <v>316</v>
      </c>
      <c r="H102" s="38" t="s">
        <v>316</v>
      </c>
      <c r="I102" s="38" t="s">
        <v>314</v>
      </c>
      <c r="J102" s="38" t="s">
        <v>316</v>
      </c>
      <c r="K102" s="34"/>
      <c r="L102" s="35" t="s">
        <v>212</v>
      </c>
      <c r="P102" s="146" t="s">
        <v>365</v>
      </c>
      <c r="S102" s="146" t="s">
        <v>350</v>
      </c>
    </row>
    <row r="103" spans="1:12" ht="75.75" customHeight="1" hidden="1">
      <c r="A103" s="28">
        <v>3</v>
      </c>
      <c r="B103" s="28" t="s">
        <v>777</v>
      </c>
      <c r="C103" s="34"/>
      <c r="D103" s="29" t="s">
        <v>699</v>
      </c>
      <c r="E103" s="29" t="s">
        <v>776</v>
      </c>
      <c r="F103" s="29"/>
      <c r="G103" s="29"/>
      <c r="H103" s="29"/>
      <c r="I103" s="29"/>
      <c r="J103" s="29"/>
      <c r="K103" s="34"/>
      <c r="L103" s="28" t="s">
        <v>611</v>
      </c>
    </row>
    <row r="104" spans="1:12" ht="15" customHeight="1">
      <c r="A104" s="435" t="s">
        <v>348</v>
      </c>
      <c r="B104" s="436"/>
      <c r="C104" s="436"/>
      <c r="D104" s="436"/>
      <c r="E104" s="436"/>
      <c r="F104" s="436"/>
      <c r="G104" s="436"/>
      <c r="H104" s="436"/>
      <c r="I104" s="436"/>
      <c r="J104" s="436"/>
      <c r="K104" s="436"/>
      <c r="L104" s="437"/>
    </row>
    <row r="105" spans="1:12" ht="15">
      <c r="A105" s="56"/>
      <c r="B105" s="57" t="s">
        <v>730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5"/>
    </row>
    <row r="106" spans="1:16" ht="51.75" customHeight="1">
      <c r="A106" s="246" t="s">
        <v>213</v>
      </c>
      <c r="B106" s="35" t="s">
        <v>352</v>
      </c>
      <c r="C106" s="38" t="s">
        <v>264</v>
      </c>
      <c r="D106" s="38" t="s">
        <v>621</v>
      </c>
      <c r="E106" s="38" t="s">
        <v>310</v>
      </c>
      <c r="F106" s="38" t="s">
        <v>316</v>
      </c>
      <c r="G106" s="38" t="s">
        <v>316</v>
      </c>
      <c r="H106" s="38" t="s">
        <v>316</v>
      </c>
      <c r="I106" s="38" t="s">
        <v>316</v>
      </c>
      <c r="J106" s="38" t="s">
        <v>316</v>
      </c>
      <c r="K106" s="39"/>
      <c r="L106" s="35" t="s">
        <v>140</v>
      </c>
      <c r="P106" s="146" t="s">
        <v>367</v>
      </c>
    </row>
    <row r="107" spans="1:12" ht="15" customHeight="1" hidden="1">
      <c r="A107" s="442" t="s">
        <v>778</v>
      </c>
      <c r="B107" s="453"/>
      <c r="C107" s="453"/>
      <c r="D107" s="453"/>
      <c r="E107" s="453"/>
      <c r="F107" s="453"/>
      <c r="G107" s="453"/>
      <c r="H107" s="453"/>
      <c r="I107" s="453"/>
      <c r="J107" s="453"/>
      <c r="K107" s="453"/>
      <c r="L107" s="454"/>
    </row>
    <row r="108" spans="1:12" ht="15" hidden="1">
      <c r="A108" s="36"/>
      <c r="B108" s="49" t="s">
        <v>266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5"/>
    </row>
    <row r="109" spans="1:17" ht="51" customHeight="1">
      <c r="A109" s="246" t="s">
        <v>214</v>
      </c>
      <c r="B109" s="35" t="s">
        <v>789</v>
      </c>
      <c r="C109" s="29" t="s">
        <v>267</v>
      </c>
      <c r="D109" s="38" t="s">
        <v>621</v>
      </c>
      <c r="E109" s="38" t="s">
        <v>310</v>
      </c>
      <c r="F109" s="38" t="s">
        <v>316</v>
      </c>
      <c r="G109" s="38" t="s">
        <v>316</v>
      </c>
      <c r="H109" s="38" t="s">
        <v>316</v>
      </c>
      <c r="I109" s="38" t="s">
        <v>316</v>
      </c>
      <c r="J109" s="38" t="s">
        <v>316</v>
      </c>
      <c r="K109" s="39"/>
      <c r="L109" s="35" t="s">
        <v>140</v>
      </c>
      <c r="Q109" s="146" t="s">
        <v>361</v>
      </c>
    </row>
    <row r="110" spans="1:12" ht="18.75" customHeight="1">
      <c r="A110" s="367" t="s">
        <v>364</v>
      </c>
      <c r="B110" s="368"/>
      <c r="C110" s="368"/>
      <c r="D110" s="368"/>
      <c r="E110" s="368"/>
      <c r="F110" s="368"/>
      <c r="G110" s="368"/>
      <c r="H110" s="368"/>
      <c r="I110" s="368"/>
      <c r="J110" s="368"/>
      <c r="K110" s="368"/>
      <c r="L110" s="369"/>
    </row>
    <row r="111" spans="1:12" ht="18.75" customHeight="1">
      <c r="A111" s="156"/>
      <c r="B111" s="140" t="s">
        <v>730</v>
      </c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</row>
    <row r="112" spans="1:12" ht="68.25" customHeight="1">
      <c r="A112" s="246" t="s">
        <v>215</v>
      </c>
      <c r="B112" s="35" t="s">
        <v>354</v>
      </c>
      <c r="C112" s="38" t="s">
        <v>356</v>
      </c>
      <c r="D112" s="38" t="s">
        <v>357</v>
      </c>
      <c r="E112" s="38" t="s">
        <v>100</v>
      </c>
      <c r="F112" s="38">
        <v>2.183</v>
      </c>
      <c r="G112" s="38">
        <v>2.183</v>
      </c>
      <c r="H112" s="38">
        <v>1.882</v>
      </c>
      <c r="I112" s="38" t="s">
        <v>316</v>
      </c>
      <c r="J112" s="38" t="s">
        <v>316</v>
      </c>
      <c r="K112" s="39"/>
      <c r="L112" s="35" t="s">
        <v>141</v>
      </c>
    </row>
    <row r="113" spans="1:21" s="312" customFormat="1" ht="90" customHeight="1">
      <c r="A113" s="310"/>
      <c r="B113" s="300" t="s">
        <v>355</v>
      </c>
      <c r="C113" s="269" t="s">
        <v>356</v>
      </c>
      <c r="D113" s="269" t="s">
        <v>357</v>
      </c>
      <c r="E113" s="269" t="s">
        <v>100</v>
      </c>
      <c r="F113" s="269"/>
      <c r="G113" s="269">
        <v>0.633</v>
      </c>
      <c r="H113" s="269">
        <v>0.633</v>
      </c>
      <c r="I113" s="269" t="s">
        <v>316</v>
      </c>
      <c r="J113" s="269" t="s">
        <v>316</v>
      </c>
      <c r="K113" s="311"/>
      <c r="L113" s="300" t="s">
        <v>216</v>
      </c>
      <c r="S113" s="313" t="s">
        <v>362</v>
      </c>
      <c r="U113" s="313" t="s">
        <v>358</v>
      </c>
    </row>
    <row r="114" spans="1:21" ht="17.25" customHeight="1">
      <c r="A114" s="35"/>
      <c r="B114" s="64" t="s">
        <v>268</v>
      </c>
      <c r="C114" s="38"/>
      <c r="D114" s="38"/>
      <c r="E114" s="38"/>
      <c r="F114" s="38"/>
      <c r="G114" s="38"/>
      <c r="H114" s="38"/>
      <c r="I114" s="39"/>
      <c r="J114" s="39"/>
      <c r="K114" s="39"/>
      <c r="L114" s="35"/>
      <c r="U114" s="146"/>
    </row>
    <row r="115" spans="1:21" ht="81" customHeight="1">
      <c r="A115" s="22">
        <v>1</v>
      </c>
      <c r="B115" s="35" t="s">
        <v>363</v>
      </c>
      <c r="C115" s="38" t="s">
        <v>731</v>
      </c>
      <c r="D115" s="38" t="s">
        <v>316</v>
      </c>
      <c r="E115" s="269" t="s">
        <v>100</v>
      </c>
      <c r="F115" s="38" t="s">
        <v>316</v>
      </c>
      <c r="G115" s="38" t="s">
        <v>316</v>
      </c>
      <c r="H115" s="38" t="s">
        <v>316</v>
      </c>
      <c r="I115" s="38" t="s">
        <v>314</v>
      </c>
      <c r="J115" s="38" t="s">
        <v>316</v>
      </c>
      <c r="K115" s="39"/>
      <c r="L115" s="35" t="s">
        <v>217</v>
      </c>
      <c r="U115" s="146"/>
    </row>
    <row r="116" spans="1:12" ht="15.75" customHeight="1">
      <c r="A116" s="455" t="s">
        <v>735</v>
      </c>
      <c r="B116" s="456"/>
      <c r="C116" s="456"/>
      <c r="D116" s="456"/>
      <c r="E116" s="456"/>
      <c r="F116" s="456"/>
      <c r="G116" s="456"/>
      <c r="H116" s="456"/>
      <c r="I116" s="456"/>
      <c r="J116" s="456"/>
      <c r="K116" s="456"/>
      <c r="L116" s="457"/>
    </row>
    <row r="117" spans="1:12" ht="15" customHeight="1">
      <c r="A117" s="566" t="s">
        <v>736</v>
      </c>
      <c r="B117" s="567"/>
      <c r="C117" s="567"/>
      <c r="D117" s="567"/>
      <c r="E117" s="567"/>
      <c r="F117" s="567"/>
      <c r="G117" s="567"/>
      <c r="H117" s="567"/>
      <c r="I117" s="567"/>
      <c r="J117" s="567"/>
      <c r="K117" s="567"/>
      <c r="L117" s="568"/>
    </row>
    <row r="118" spans="1:12" ht="15" customHeight="1">
      <c r="A118" s="435" t="s">
        <v>366</v>
      </c>
      <c r="B118" s="436"/>
      <c r="C118" s="436"/>
      <c r="D118" s="436"/>
      <c r="E118" s="436"/>
      <c r="F118" s="436"/>
      <c r="G118" s="436"/>
      <c r="H118" s="436"/>
      <c r="I118" s="436"/>
      <c r="J118" s="436"/>
      <c r="K118" s="436"/>
      <c r="L118" s="437"/>
    </row>
    <row r="119" spans="1:12" ht="15">
      <c r="A119" s="21"/>
      <c r="B119" s="49" t="s">
        <v>730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5"/>
    </row>
    <row r="120" spans="1:12" ht="95.25" customHeight="1">
      <c r="A120" s="275" t="s">
        <v>218</v>
      </c>
      <c r="B120" s="55" t="s">
        <v>368</v>
      </c>
      <c r="C120" s="59" t="s">
        <v>264</v>
      </c>
      <c r="D120" s="59" t="s">
        <v>369</v>
      </c>
      <c r="E120" s="59" t="s">
        <v>370</v>
      </c>
      <c r="F120" s="59">
        <v>47</v>
      </c>
      <c r="G120" s="59">
        <v>47</v>
      </c>
      <c r="H120" s="59">
        <v>59.3</v>
      </c>
      <c r="I120" s="59" t="s">
        <v>316</v>
      </c>
      <c r="J120" s="59" t="s">
        <v>316</v>
      </c>
      <c r="K120" s="60"/>
      <c r="L120" s="152" t="s">
        <v>142</v>
      </c>
    </row>
    <row r="121" spans="1:12" ht="108.75" customHeight="1" hidden="1">
      <c r="A121" s="35"/>
      <c r="B121" s="35" t="s">
        <v>790</v>
      </c>
      <c r="C121" s="38"/>
      <c r="D121" s="38"/>
      <c r="E121" s="38"/>
      <c r="F121" s="38">
        <v>55.8</v>
      </c>
      <c r="G121" s="42">
        <v>55.8</v>
      </c>
      <c r="H121" s="38"/>
      <c r="I121" s="38"/>
      <c r="J121" s="39"/>
      <c r="K121" s="39"/>
      <c r="L121" s="35" t="s">
        <v>280</v>
      </c>
    </row>
    <row r="122" spans="1:12" ht="111.75" customHeight="1" hidden="1">
      <c r="A122" s="35"/>
      <c r="B122" s="35" t="s">
        <v>798</v>
      </c>
      <c r="C122" s="38"/>
      <c r="D122" s="38"/>
      <c r="E122" s="38"/>
      <c r="F122" s="38">
        <v>64.3</v>
      </c>
      <c r="G122" s="38">
        <v>64.3</v>
      </c>
      <c r="H122" s="38"/>
      <c r="I122" s="38"/>
      <c r="J122" s="39"/>
      <c r="K122" s="39"/>
      <c r="L122" s="58" t="s">
        <v>281</v>
      </c>
    </row>
    <row r="123" spans="1:12" ht="15" customHeight="1" hidden="1">
      <c r="A123" s="442" t="s">
        <v>738</v>
      </c>
      <c r="B123" s="453"/>
      <c r="C123" s="453"/>
      <c r="D123" s="453"/>
      <c r="E123" s="453"/>
      <c r="F123" s="453"/>
      <c r="G123" s="453"/>
      <c r="H123" s="453"/>
      <c r="I123" s="453"/>
      <c r="J123" s="453"/>
      <c r="K123" s="453"/>
      <c r="L123" s="454"/>
    </row>
    <row r="124" spans="1:12" ht="15" hidden="1">
      <c r="A124" s="36"/>
      <c r="B124" s="49" t="s">
        <v>266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5"/>
    </row>
    <row r="125" spans="1:12" ht="148.5" customHeight="1" hidden="1">
      <c r="A125" s="35">
        <v>1</v>
      </c>
      <c r="B125" s="55" t="s">
        <v>799</v>
      </c>
      <c r="C125" s="38" t="s">
        <v>264</v>
      </c>
      <c r="D125" s="38" t="s">
        <v>582</v>
      </c>
      <c r="E125" s="38" t="s">
        <v>737</v>
      </c>
      <c r="F125" s="42">
        <v>80.2</v>
      </c>
      <c r="G125" s="38">
        <v>80.2</v>
      </c>
      <c r="H125" s="38"/>
      <c r="I125" s="38"/>
      <c r="J125" s="39"/>
      <c r="K125" s="39"/>
      <c r="L125" s="35" t="s">
        <v>284</v>
      </c>
    </row>
    <row r="126" spans="1:12" ht="20.25" customHeight="1" hidden="1">
      <c r="A126" s="22"/>
      <c r="B126" s="61" t="s">
        <v>268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44"/>
    </row>
    <row r="127" spans="1:12" ht="127.5" customHeight="1" hidden="1">
      <c r="A127" s="36">
        <v>1</v>
      </c>
      <c r="B127" s="44" t="s">
        <v>786</v>
      </c>
      <c r="C127" s="34"/>
      <c r="D127" s="29" t="s">
        <v>700</v>
      </c>
      <c r="E127" s="29" t="s">
        <v>701</v>
      </c>
      <c r="F127" s="34">
        <v>44</v>
      </c>
      <c r="G127" s="34">
        <v>44</v>
      </c>
      <c r="H127" s="34"/>
      <c r="I127" s="34"/>
      <c r="J127" s="34"/>
      <c r="K127" s="34"/>
      <c r="L127" s="44" t="s">
        <v>282</v>
      </c>
    </row>
    <row r="128" spans="1:12" ht="15" customHeight="1" hidden="1">
      <c r="A128" s="445" t="s">
        <v>787</v>
      </c>
      <c r="B128" s="443"/>
      <c r="C128" s="443"/>
      <c r="D128" s="443"/>
      <c r="E128" s="443"/>
      <c r="F128" s="443"/>
      <c r="G128" s="443"/>
      <c r="H128" s="443"/>
      <c r="I128" s="443"/>
      <c r="J128" s="443"/>
      <c r="K128" s="443"/>
      <c r="L128" s="444"/>
    </row>
    <row r="129" spans="1:12" ht="15" hidden="1">
      <c r="A129" s="21"/>
      <c r="B129" s="49" t="s">
        <v>266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5"/>
    </row>
    <row r="130" spans="1:12" ht="172.5" customHeight="1" hidden="1">
      <c r="A130" s="35">
        <v>1</v>
      </c>
      <c r="B130" s="55" t="s">
        <v>800</v>
      </c>
      <c r="C130" s="38" t="s">
        <v>673</v>
      </c>
      <c r="D130" s="38" t="s">
        <v>582</v>
      </c>
      <c r="E130" s="38" t="s">
        <v>737</v>
      </c>
      <c r="F130" s="38">
        <v>45</v>
      </c>
      <c r="G130" s="38">
        <v>122</v>
      </c>
      <c r="H130" s="38"/>
      <c r="I130" s="38"/>
      <c r="J130" s="38"/>
      <c r="K130" s="39"/>
      <c r="L130" s="35" t="s">
        <v>283</v>
      </c>
    </row>
    <row r="131" spans="1:12" ht="15">
      <c r="A131" s="22"/>
      <c r="B131" s="61" t="s">
        <v>268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44"/>
    </row>
    <row r="132" spans="1:16" ht="68.25" customHeight="1">
      <c r="A132" s="36">
        <v>1</v>
      </c>
      <c r="B132" s="35" t="s">
        <v>371</v>
      </c>
      <c r="C132" s="38" t="s">
        <v>316</v>
      </c>
      <c r="D132" s="38" t="s">
        <v>316</v>
      </c>
      <c r="E132" s="38" t="s">
        <v>370</v>
      </c>
      <c r="F132" s="42" t="s">
        <v>316</v>
      </c>
      <c r="G132" s="42" t="s">
        <v>316</v>
      </c>
      <c r="H132" s="42" t="s">
        <v>316</v>
      </c>
      <c r="I132" s="42" t="s">
        <v>314</v>
      </c>
      <c r="J132" s="38" t="s">
        <v>316</v>
      </c>
      <c r="K132" s="62">
        <v>2464003015</v>
      </c>
      <c r="L132" s="152" t="s">
        <v>219</v>
      </c>
      <c r="P132" s="146" t="s">
        <v>373</v>
      </c>
    </row>
    <row r="133" spans="1:12" ht="307.5" customHeight="1">
      <c r="A133" s="36">
        <v>2</v>
      </c>
      <c r="B133" s="35" t="s">
        <v>372</v>
      </c>
      <c r="C133" s="38" t="s">
        <v>750</v>
      </c>
      <c r="D133" s="38" t="s">
        <v>316</v>
      </c>
      <c r="E133" s="38" t="s">
        <v>370</v>
      </c>
      <c r="F133" s="153">
        <v>1</v>
      </c>
      <c r="G133" s="153">
        <v>1</v>
      </c>
      <c r="H133" s="153">
        <v>5</v>
      </c>
      <c r="I133" s="42" t="s">
        <v>316</v>
      </c>
      <c r="J133" s="38" t="s">
        <v>316</v>
      </c>
      <c r="K133" s="62">
        <v>2464003015</v>
      </c>
      <c r="L133" s="152" t="s">
        <v>220</v>
      </c>
    </row>
    <row r="134" spans="1:12" ht="128.25" customHeight="1">
      <c r="A134" s="27">
        <v>3</v>
      </c>
      <c r="B134" s="295" t="s">
        <v>143</v>
      </c>
      <c r="C134" s="38" t="s">
        <v>316</v>
      </c>
      <c r="D134" s="38" t="s">
        <v>316</v>
      </c>
      <c r="E134" s="38" t="s">
        <v>370</v>
      </c>
      <c r="F134" s="42" t="s">
        <v>316</v>
      </c>
      <c r="G134" s="42" t="s">
        <v>316</v>
      </c>
      <c r="H134" s="42" t="s">
        <v>316</v>
      </c>
      <c r="I134" s="42" t="s">
        <v>314</v>
      </c>
      <c r="J134" s="38" t="s">
        <v>316</v>
      </c>
      <c r="K134" s="62">
        <v>2464003015</v>
      </c>
      <c r="L134" s="296" t="s">
        <v>221</v>
      </c>
    </row>
    <row r="135" spans="1:12" ht="98.25" customHeight="1">
      <c r="A135" s="27">
        <v>4</v>
      </c>
      <c r="B135" s="152" t="s">
        <v>374</v>
      </c>
      <c r="C135" s="38" t="s">
        <v>267</v>
      </c>
      <c r="D135" s="38" t="s">
        <v>316</v>
      </c>
      <c r="E135" s="38" t="s">
        <v>370</v>
      </c>
      <c r="F135" s="42">
        <v>10</v>
      </c>
      <c r="G135" s="42">
        <v>1.044815</v>
      </c>
      <c r="H135" s="42">
        <v>1.044815</v>
      </c>
      <c r="I135" s="42" t="s">
        <v>756</v>
      </c>
      <c r="J135" s="38" t="s">
        <v>375</v>
      </c>
      <c r="K135" s="62"/>
      <c r="L135" s="289" t="s">
        <v>222</v>
      </c>
    </row>
    <row r="136" spans="1:12" ht="48" customHeight="1">
      <c r="A136" s="451">
        <v>5</v>
      </c>
      <c r="B136" s="418" t="s">
        <v>144</v>
      </c>
      <c r="C136" s="359" t="s">
        <v>267</v>
      </c>
      <c r="D136" s="359" t="s">
        <v>316</v>
      </c>
      <c r="E136" s="359" t="s">
        <v>370</v>
      </c>
      <c r="F136" s="361">
        <v>4.951</v>
      </c>
      <c r="G136" s="361">
        <v>3.1546</v>
      </c>
      <c r="H136" s="361">
        <v>3.1546</v>
      </c>
      <c r="I136" s="361" t="s">
        <v>756</v>
      </c>
      <c r="J136" s="359" t="s">
        <v>161</v>
      </c>
      <c r="K136" s="62"/>
      <c r="L136" s="418" t="s">
        <v>223</v>
      </c>
    </row>
    <row r="137" spans="1:12" ht="64.5" customHeight="1">
      <c r="A137" s="452"/>
      <c r="B137" s="420"/>
      <c r="C137" s="360"/>
      <c r="D137" s="360"/>
      <c r="E137" s="360"/>
      <c r="F137" s="360"/>
      <c r="G137" s="360"/>
      <c r="H137" s="360"/>
      <c r="I137" s="360"/>
      <c r="J137" s="360"/>
      <c r="K137" s="62"/>
      <c r="L137" s="420"/>
    </row>
    <row r="138" spans="1:12" ht="33" customHeight="1" hidden="1">
      <c r="A138" s="446">
        <v>6</v>
      </c>
      <c r="B138" s="448" t="s">
        <v>376</v>
      </c>
      <c r="C138" s="434" t="s">
        <v>267</v>
      </c>
      <c r="D138" s="434" t="s">
        <v>316</v>
      </c>
      <c r="E138" s="434" t="s">
        <v>370</v>
      </c>
      <c r="F138" s="42">
        <v>7.6</v>
      </c>
      <c r="G138" s="42">
        <v>4.365</v>
      </c>
      <c r="H138" s="42">
        <v>4.365</v>
      </c>
      <c r="I138" s="42" t="s">
        <v>665</v>
      </c>
      <c r="J138" s="38" t="s">
        <v>549</v>
      </c>
      <c r="K138" s="62"/>
      <c r="L138" s="448" t="s">
        <v>377</v>
      </c>
    </row>
    <row r="139" spans="1:12" ht="31.5" customHeight="1" hidden="1">
      <c r="A139" s="447"/>
      <c r="B139" s="449"/>
      <c r="C139" s="450"/>
      <c r="D139" s="450"/>
      <c r="E139" s="450"/>
      <c r="F139" s="42">
        <v>0.8</v>
      </c>
      <c r="G139" s="42">
        <v>0.485</v>
      </c>
      <c r="H139" s="42">
        <v>0.485</v>
      </c>
      <c r="I139" s="42" t="s">
        <v>756</v>
      </c>
      <c r="J139" s="38" t="s">
        <v>550</v>
      </c>
      <c r="K139" s="62"/>
      <c r="L139" s="449"/>
    </row>
    <row r="140" spans="1:15" ht="36.75" customHeight="1" hidden="1">
      <c r="A140" s="425">
        <v>7</v>
      </c>
      <c r="B140" s="418" t="s">
        <v>379</v>
      </c>
      <c r="C140" s="359" t="s">
        <v>267</v>
      </c>
      <c r="D140" s="359" t="s">
        <v>316</v>
      </c>
      <c r="E140" s="359" t="s">
        <v>370</v>
      </c>
      <c r="F140" s="42">
        <v>0.9</v>
      </c>
      <c r="G140" s="42">
        <v>0.803</v>
      </c>
      <c r="H140" s="42">
        <v>0.803</v>
      </c>
      <c r="I140" s="42" t="s">
        <v>665</v>
      </c>
      <c r="J140" s="38" t="s">
        <v>549</v>
      </c>
      <c r="K140" s="62"/>
      <c r="L140" s="418" t="s">
        <v>378</v>
      </c>
      <c r="O140" s="146" t="s">
        <v>344</v>
      </c>
    </row>
    <row r="141" spans="1:12" ht="20.25" customHeight="1" hidden="1">
      <c r="A141" s="426"/>
      <c r="B141" s="420"/>
      <c r="C141" s="360"/>
      <c r="D141" s="360"/>
      <c r="E141" s="360"/>
      <c r="F141" s="42">
        <v>0.089</v>
      </c>
      <c r="G141" s="272">
        <v>0.09</v>
      </c>
      <c r="H141" s="272">
        <v>0.089</v>
      </c>
      <c r="I141" s="42" t="s">
        <v>756</v>
      </c>
      <c r="J141" s="38" t="s">
        <v>550</v>
      </c>
      <c r="K141" s="62"/>
      <c r="L141" s="420"/>
    </row>
    <row r="142" spans="1:12" ht="36.75" customHeight="1" hidden="1">
      <c r="A142" s="425">
        <v>8</v>
      </c>
      <c r="B142" s="418" t="s">
        <v>380</v>
      </c>
      <c r="C142" s="359" t="s">
        <v>267</v>
      </c>
      <c r="D142" s="359" t="s">
        <v>316</v>
      </c>
      <c r="E142" s="359" t="s">
        <v>370</v>
      </c>
      <c r="F142" s="42">
        <v>0.9</v>
      </c>
      <c r="G142" s="42">
        <v>0.803</v>
      </c>
      <c r="H142" s="42">
        <v>0.803</v>
      </c>
      <c r="I142" s="42" t="s">
        <v>665</v>
      </c>
      <c r="J142" s="38" t="s">
        <v>549</v>
      </c>
      <c r="K142" s="62"/>
      <c r="L142" s="418" t="s">
        <v>378</v>
      </c>
    </row>
    <row r="143" spans="1:12" ht="12.75" customHeight="1" hidden="1">
      <c r="A143" s="426"/>
      <c r="B143" s="420"/>
      <c r="C143" s="360"/>
      <c r="D143" s="360"/>
      <c r="E143" s="360"/>
      <c r="F143" s="42">
        <v>0.089</v>
      </c>
      <c r="G143" s="272">
        <v>0.09</v>
      </c>
      <c r="H143" s="272">
        <v>0.089</v>
      </c>
      <c r="I143" s="42" t="s">
        <v>756</v>
      </c>
      <c r="J143" s="38" t="s">
        <v>550</v>
      </c>
      <c r="K143" s="62"/>
      <c r="L143" s="420"/>
    </row>
    <row r="144" spans="1:12" ht="30" customHeight="1" hidden="1">
      <c r="A144" s="425">
        <v>9</v>
      </c>
      <c r="B144" s="418" t="s">
        <v>381</v>
      </c>
      <c r="C144" s="359" t="s">
        <v>267</v>
      </c>
      <c r="D144" s="359" t="s">
        <v>316</v>
      </c>
      <c r="E144" s="359" t="s">
        <v>370</v>
      </c>
      <c r="F144" s="42">
        <v>0.9</v>
      </c>
      <c r="G144" s="42">
        <v>0.803</v>
      </c>
      <c r="H144" s="42">
        <v>0.803</v>
      </c>
      <c r="I144" s="42" t="s">
        <v>665</v>
      </c>
      <c r="J144" s="38" t="s">
        <v>549</v>
      </c>
      <c r="K144" s="62"/>
      <c r="L144" s="418" t="s">
        <v>378</v>
      </c>
    </row>
    <row r="145" spans="1:12" ht="19.5" customHeight="1" hidden="1">
      <c r="A145" s="426"/>
      <c r="B145" s="420"/>
      <c r="C145" s="360"/>
      <c r="D145" s="360"/>
      <c r="E145" s="360"/>
      <c r="F145" s="42">
        <v>0.089</v>
      </c>
      <c r="G145" s="272">
        <v>0.09</v>
      </c>
      <c r="H145" s="272">
        <v>0.089</v>
      </c>
      <c r="I145" s="42" t="s">
        <v>756</v>
      </c>
      <c r="J145" s="38" t="s">
        <v>550</v>
      </c>
      <c r="K145" s="62"/>
      <c r="L145" s="420"/>
    </row>
    <row r="146" spans="1:12" ht="30" customHeight="1" hidden="1">
      <c r="A146" s="425">
        <v>10</v>
      </c>
      <c r="B146" s="418" t="s">
        <v>382</v>
      </c>
      <c r="C146" s="359" t="s">
        <v>267</v>
      </c>
      <c r="D146" s="359" t="s">
        <v>316</v>
      </c>
      <c r="E146" s="359" t="s">
        <v>370</v>
      </c>
      <c r="F146" s="42">
        <v>0.9</v>
      </c>
      <c r="G146" s="42">
        <v>0.803</v>
      </c>
      <c r="H146" s="42">
        <v>0.803</v>
      </c>
      <c r="I146" s="42" t="s">
        <v>665</v>
      </c>
      <c r="J146" s="38" t="s">
        <v>549</v>
      </c>
      <c r="K146" s="62"/>
      <c r="L146" s="418" t="s">
        <v>378</v>
      </c>
    </row>
    <row r="147" spans="1:12" ht="18.75" customHeight="1" hidden="1">
      <c r="A147" s="426"/>
      <c r="B147" s="420"/>
      <c r="C147" s="360"/>
      <c r="D147" s="360"/>
      <c r="E147" s="360"/>
      <c r="F147" s="42">
        <v>0.089</v>
      </c>
      <c r="G147" s="272">
        <v>0.09</v>
      </c>
      <c r="H147" s="272">
        <v>0.089</v>
      </c>
      <c r="I147" s="42" t="s">
        <v>756</v>
      </c>
      <c r="J147" s="38" t="s">
        <v>550</v>
      </c>
      <c r="K147" s="62"/>
      <c r="L147" s="420"/>
    </row>
    <row r="148" spans="1:12" ht="33" customHeight="1" hidden="1">
      <c r="A148" s="425">
        <v>11</v>
      </c>
      <c r="B148" s="418" t="s">
        <v>383</v>
      </c>
      <c r="C148" s="359" t="s">
        <v>267</v>
      </c>
      <c r="D148" s="359" t="s">
        <v>316</v>
      </c>
      <c r="E148" s="359" t="s">
        <v>370</v>
      </c>
      <c r="F148" s="42">
        <v>0.9</v>
      </c>
      <c r="G148" s="42">
        <v>0.803</v>
      </c>
      <c r="H148" s="42">
        <v>0.803</v>
      </c>
      <c r="I148" s="42" t="s">
        <v>665</v>
      </c>
      <c r="J148" s="38" t="s">
        <v>549</v>
      </c>
      <c r="K148" s="62"/>
      <c r="L148" s="418" t="s">
        <v>378</v>
      </c>
    </row>
    <row r="149" spans="1:12" ht="29.25" customHeight="1" hidden="1">
      <c r="A149" s="426"/>
      <c r="B149" s="420"/>
      <c r="C149" s="360"/>
      <c r="D149" s="360"/>
      <c r="E149" s="360"/>
      <c r="F149" s="42">
        <v>0.089</v>
      </c>
      <c r="G149" s="272">
        <v>0.09</v>
      </c>
      <c r="H149" s="272">
        <v>0.089</v>
      </c>
      <c r="I149" s="42" t="s">
        <v>756</v>
      </c>
      <c r="J149" s="38" t="s">
        <v>550</v>
      </c>
      <c r="K149" s="62"/>
      <c r="L149" s="420"/>
    </row>
    <row r="150" spans="1:16" ht="66.75" customHeight="1">
      <c r="A150" s="36">
        <v>6</v>
      </c>
      <c r="B150" s="219" t="s">
        <v>384</v>
      </c>
      <c r="C150" s="38" t="s">
        <v>316</v>
      </c>
      <c r="D150" s="38" t="s">
        <v>316</v>
      </c>
      <c r="E150" s="38" t="s">
        <v>104</v>
      </c>
      <c r="F150" s="42" t="s">
        <v>316</v>
      </c>
      <c r="G150" s="42" t="s">
        <v>316</v>
      </c>
      <c r="H150" s="42" t="s">
        <v>316</v>
      </c>
      <c r="I150" s="42" t="s">
        <v>314</v>
      </c>
      <c r="J150" s="38" t="s">
        <v>316</v>
      </c>
      <c r="K150" s="62">
        <v>2464003005</v>
      </c>
      <c r="L150" s="295" t="s">
        <v>0</v>
      </c>
      <c r="P150" s="146" t="s">
        <v>387</v>
      </c>
    </row>
    <row r="151" spans="1:12" ht="15" customHeight="1">
      <c r="A151" s="435" t="s">
        <v>385</v>
      </c>
      <c r="B151" s="436"/>
      <c r="C151" s="436"/>
      <c r="D151" s="436"/>
      <c r="E151" s="436"/>
      <c r="F151" s="436"/>
      <c r="G151" s="436"/>
      <c r="H151" s="436"/>
      <c r="I151" s="436"/>
      <c r="J151" s="436"/>
      <c r="K151" s="436"/>
      <c r="L151" s="437"/>
    </row>
    <row r="152" spans="1:12" ht="15" customHeight="1" hidden="1">
      <c r="A152" s="445" t="s">
        <v>801</v>
      </c>
      <c r="B152" s="443"/>
      <c r="C152" s="443"/>
      <c r="D152" s="443"/>
      <c r="E152" s="443"/>
      <c r="F152" s="443"/>
      <c r="G152" s="443"/>
      <c r="H152" s="443"/>
      <c r="I152" s="443"/>
      <c r="J152" s="443"/>
      <c r="K152" s="443"/>
      <c r="L152" s="444"/>
    </row>
    <row r="153" spans="1:12" ht="15">
      <c r="A153" s="56"/>
      <c r="B153" s="57" t="s">
        <v>730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58"/>
    </row>
    <row r="154" spans="1:12" ht="66.75" customHeight="1">
      <c r="A154" s="246" t="s">
        <v>1</v>
      </c>
      <c r="B154" s="35" t="s">
        <v>386</v>
      </c>
      <c r="C154" s="38" t="s">
        <v>264</v>
      </c>
      <c r="D154" s="38" t="s">
        <v>369</v>
      </c>
      <c r="E154" s="38" t="s">
        <v>370</v>
      </c>
      <c r="F154" s="42">
        <v>80.7</v>
      </c>
      <c r="G154" s="38">
        <v>80.7</v>
      </c>
      <c r="H154" s="38">
        <v>85.6</v>
      </c>
      <c r="I154" s="38" t="s">
        <v>316</v>
      </c>
      <c r="J154" s="38" t="s">
        <v>316</v>
      </c>
      <c r="K154" s="63"/>
      <c r="L154" s="35" t="s">
        <v>2</v>
      </c>
    </row>
    <row r="155" spans="1:12" ht="15" hidden="1">
      <c r="A155" s="35"/>
      <c r="B155" s="64" t="s">
        <v>266</v>
      </c>
      <c r="C155" s="64"/>
      <c r="D155" s="34"/>
      <c r="E155" s="34"/>
      <c r="F155" s="29"/>
      <c r="G155" s="29"/>
      <c r="H155" s="29"/>
      <c r="I155" s="29"/>
      <c r="J155" s="29"/>
      <c r="K155" s="65"/>
      <c r="L155" s="28"/>
    </row>
    <row r="156" spans="1:12" ht="66.75" customHeight="1" hidden="1">
      <c r="A156" s="28">
        <v>1</v>
      </c>
      <c r="B156" s="55" t="s">
        <v>802</v>
      </c>
      <c r="C156" s="29" t="s">
        <v>264</v>
      </c>
      <c r="D156" s="29" t="s">
        <v>663</v>
      </c>
      <c r="E156" s="29" t="s">
        <v>664</v>
      </c>
      <c r="F156" s="45"/>
      <c r="G156" s="45"/>
      <c r="H156" s="29"/>
      <c r="I156" s="29"/>
      <c r="J156" s="29"/>
      <c r="K156" s="65"/>
      <c r="L156" s="28"/>
    </row>
    <row r="157" spans="1:12" ht="15">
      <c r="A157" s="28"/>
      <c r="B157" s="57" t="s">
        <v>268</v>
      </c>
      <c r="C157" s="57"/>
      <c r="D157" s="39"/>
      <c r="E157" s="39"/>
      <c r="F157" s="38"/>
      <c r="G157" s="38"/>
      <c r="H157" s="38"/>
      <c r="I157" s="38"/>
      <c r="J157" s="38"/>
      <c r="K157" s="63"/>
      <c r="L157" s="35"/>
    </row>
    <row r="158" spans="1:12" ht="69.75" customHeight="1">
      <c r="A158" s="22">
        <v>1</v>
      </c>
      <c r="B158" s="152" t="s">
        <v>388</v>
      </c>
      <c r="C158" s="38" t="s">
        <v>673</v>
      </c>
      <c r="D158" s="38" t="s">
        <v>316</v>
      </c>
      <c r="E158" s="38" t="s">
        <v>370</v>
      </c>
      <c r="F158" s="38" t="s">
        <v>316</v>
      </c>
      <c r="G158" s="38" t="s">
        <v>316</v>
      </c>
      <c r="H158" s="38" t="s">
        <v>316</v>
      </c>
      <c r="I158" s="38" t="s">
        <v>314</v>
      </c>
      <c r="J158" s="38" t="s">
        <v>316</v>
      </c>
      <c r="K158" s="38"/>
      <c r="L158" s="35" t="s">
        <v>4</v>
      </c>
    </row>
    <row r="159" spans="1:12" ht="15" customHeight="1">
      <c r="A159" s="367" t="s">
        <v>389</v>
      </c>
      <c r="B159" s="368"/>
      <c r="C159" s="368"/>
      <c r="D159" s="368"/>
      <c r="E159" s="368"/>
      <c r="F159" s="368"/>
      <c r="G159" s="368"/>
      <c r="H159" s="368"/>
      <c r="I159" s="368"/>
      <c r="J159" s="368"/>
      <c r="K159" s="368"/>
      <c r="L159" s="369"/>
    </row>
    <row r="160" spans="1:12" ht="15" customHeight="1">
      <c r="A160" s="156"/>
      <c r="B160" s="140" t="s">
        <v>730</v>
      </c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</row>
    <row r="161" spans="1:12" ht="82.5" customHeight="1">
      <c r="A161" s="246" t="s">
        <v>3</v>
      </c>
      <c r="B161" s="145" t="s">
        <v>674</v>
      </c>
      <c r="C161" s="143" t="s">
        <v>264</v>
      </c>
      <c r="D161" s="143" t="s">
        <v>369</v>
      </c>
      <c r="E161" s="143" t="s">
        <v>370</v>
      </c>
      <c r="F161" s="143">
        <v>100</v>
      </c>
      <c r="G161" s="143">
        <v>100</v>
      </c>
      <c r="H161" s="143">
        <v>100</v>
      </c>
      <c r="I161" s="143" t="s">
        <v>316</v>
      </c>
      <c r="J161" s="143" t="s">
        <v>316</v>
      </c>
      <c r="K161" s="157"/>
      <c r="L161" s="289" t="s">
        <v>5</v>
      </c>
    </row>
    <row r="162" spans="1:12" ht="177.75" customHeight="1">
      <c r="A162" s="249"/>
      <c r="B162" s="151" t="s">
        <v>390</v>
      </c>
      <c r="C162" s="158" t="s">
        <v>264</v>
      </c>
      <c r="D162" s="158" t="s">
        <v>369</v>
      </c>
      <c r="E162" s="158" t="s">
        <v>370</v>
      </c>
      <c r="F162" s="158">
        <v>0</v>
      </c>
      <c r="G162" s="158">
        <v>0</v>
      </c>
      <c r="H162" s="158">
        <v>41.4</v>
      </c>
      <c r="I162" s="158" t="s">
        <v>316</v>
      </c>
      <c r="J162" s="158" t="s">
        <v>316</v>
      </c>
      <c r="K162" s="159"/>
      <c r="L162" s="290" t="s">
        <v>6</v>
      </c>
    </row>
    <row r="163" spans="1:12" ht="14.25" customHeight="1">
      <c r="A163" s="156"/>
      <c r="B163" s="160" t="s">
        <v>268</v>
      </c>
      <c r="C163" s="143"/>
      <c r="D163" s="143"/>
      <c r="E163" s="143"/>
      <c r="F163" s="143"/>
      <c r="G163" s="143"/>
      <c r="H163" s="143"/>
      <c r="I163" s="143"/>
      <c r="J163" s="143"/>
      <c r="K163" s="157"/>
      <c r="L163" s="155"/>
    </row>
    <row r="164" spans="1:12" ht="23.25" customHeight="1">
      <c r="A164" s="370">
        <v>1</v>
      </c>
      <c r="B164" s="418" t="s">
        <v>391</v>
      </c>
      <c r="C164" s="362" t="s">
        <v>267</v>
      </c>
      <c r="D164" s="362" t="s">
        <v>316</v>
      </c>
      <c r="E164" s="362" t="s">
        <v>370</v>
      </c>
      <c r="F164" s="362"/>
      <c r="G164" s="364">
        <v>183.2174</v>
      </c>
      <c r="H164" s="364">
        <v>183.2174</v>
      </c>
      <c r="I164" s="362" t="s">
        <v>756</v>
      </c>
      <c r="J164" s="158" t="s">
        <v>145</v>
      </c>
      <c r="K164" s="157"/>
      <c r="L164" s="427" t="s">
        <v>7</v>
      </c>
    </row>
    <row r="165" spans="1:12" ht="21" customHeight="1">
      <c r="A165" s="371"/>
      <c r="B165" s="419"/>
      <c r="C165" s="363"/>
      <c r="D165" s="363"/>
      <c r="E165" s="363"/>
      <c r="F165" s="363"/>
      <c r="G165" s="365"/>
      <c r="H165" s="365"/>
      <c r="I165" s="363"/>
      <c r="J165" s="143" t="s">
        <v>146</v>
      </c>
      <c r="K165" s="157"/>
      <c r="L165" s="428"/>
    </row>
    <row r="166" spans="1:12" ht="34.5" customHeight="1">
      <c r="A166" s="372"/>
      <c r="B166" s="420"/>
      <c r="C166" s="360"/>
      <c r="D166" s="360"/>
      <c r="E166" s="360"/>
      <c r="F166" s="360"/>
      <c r="G166" s="366"/>
      <c r="H166" s="366"/>
      <c r="I166" s="360"/>
      <c r="J166" s="143" t="s">
        <v>375</v>
      </c>
      <c r="K166" s="157"/>
      <c r="L166" s="429"/>
    </row>
    <row r="167" spans="1:18" ht="66.75" customHeight="1">
      <c r="A167" s="35">
        <v>2</v>
      </c>
      <c r="B167" s="265" t="s">
        <v>393</v>
      </c>
      <c r="C167" s="213" t="s">
        <v>316</v>
      </c>
      <c r="D167" s="213" t="s">
        <v>316</v>
      </c>
      <c r="E167" s="213" t="s">
        <v>370</v>
      </c>
      <c r="F167" s="213" t="s">
        <v>316</v>
      </c>
      <c r="G167" s="213" t="s">
        <v>316</v>
      </c>
      <c r="H167" s="213" t="s">
        <v>316</v>
      </c>
      <c r="I167" s="213" t="s">
        <v>314</v>
      </c>
      <c r="J167" s="213" t="s">
        <v>316</v>
      </c>
      <c r="K167" s="297"/>
      <c r="L167" s="298" t="s">
        <v>8</v>
      </c>
      <c r="R167" s="146" t="s">
        <v>401</v>
      </c>
    </row>
    <row r="168" spans="1:12" ht="15" customHeight="1">
      <c r="A168" s="566" t="s">
        <v>576</v>
      </c>
      <c r="B168" s="567"/>
      <c r="C168" s="567"/>
      <c r="D168" s="567"/>
      <c r="E168" s="567"/>
      <c r="F168" s="567"/>
      <c r="G168" s="567"/>
      <c r="H168" s="567"/>
      <c r="I168" s="567"/>
      <c r="J168" s="567"/>
      <c r="K168" s="567"/>
      <c r="L168" s="568"/>
    </row>
    <row r="169" spans="1:12" ht="27" customHeight="1">
      <c r="A169" s="442" t="s">
        <v>394</v>
      </c>
      <c r="B169" s="506"/>
      <c r="C169" s="506"/>
      <c r="D169" s="506"/>
      <c r="E169" s="506"/>
      <c r="F169" s="506"/>
      <c r="G169" s="506"/>
      <c r="H169" s="506"/>
      <c r="I169" s="506"/>
      <c r="J169" s="506"/>
      <c r="K169" s="506"/>
      <c r="L169" s="507"/>
    </row>
    <row r="170" spans="1:12" ht="15">
      <c r="A170" s="28"/>
      <c r="B170" s="57" t="s">
        <v>730</v>
      </c>
      <c r="C170" s="57"/>
      <c r="D170" s="39"/>
      <c r="E170" s="39"/>
      <c r="F170" s="39"/>
      <c r="G170" s="39"/>
      <c r="H170" s="39"/>
      <c r="I170" s="39"/>
      <c r="J170" s="39"/>
      <c r="K170" s="66"/>
      <c r="L170" s="35"/>
    </row>
    <row r="171" spans="1:12" ht="45" customHeight="1">
      <c r="A171" s="245" t="s">
        <v>9</v>
      </c>
      <c r="B171" s="40" t="s">
        <v>395</v>
      </c>
      <c r="C171" s="38" t="s">
        <v>264</v>
      </c>
      <c r="D171" s="38" t="s">
        <v>105</v>
      </c>
      <c r="E171" s="38" t="s">
        <v>534</v>
      </c>
      <c r="F171" s="90">
        <v>0</v>
      </c>
      <c r="G171" s="90">
        <v>0</v>
      </c>
      <c r="H171" s="90">
        <v>0</v>
      </c>
      <c r="I171" s="38" t="s">
        <v>316</v>
      </c>
      <c r="J171" s="38" t="s">
        <v>316</v>
      </c>
      <c r="K171" s="66"/>
      <c r="L171" s="35" t="s">
        <v>13</v>
      </c>
    </row>
    <row r="172" spans="1:12" ht="15" customHeight="1" hidden="1">
      <c r="A172" s="442" t="s">
        <v>803</v>
      </c>
      <c r="B172" s="453"/>
      <c r="C172" s="453"/>
      <c r="D172" s="453"/>
      <c r="E172" s="453"/>
      <c r="F172" s="453"/>
      <c r="G172" s="453"/>
      <c r="H172" s="453"/>
      <c r="I172" s="453"/>
      <c r="J172" s="453"/>
      <c r="K172" s="453"/>
      <c r="L172" s="454"/>
    </row>
    <row r="173" spans="1:12" ht="15" hidden="1">
      <c r="A173" s="28"/>
      <c r="B173" s="57" t="s">
        <v>266</v>
      </c>
      <c r="C173" s="39"/>
      <c r="D173" s="39"/>
      <c r="E173" s="39"/>
      <c r="F173" s="39"/>
      <c r="G173" s="39"/>
      <c r="H173" s="39"/>
      <c r="I173" s="39"/>
      <c r="J173" s="39"/>
      <c r="K173" s="66"/>
      <c r="L173" s="35"/>
    </row>
    <row r="174" spans="1:16" ht="95.25" customHeight="1">
      <c r="A174" s="245" t="s">
        <v>10</v>
      </c>
      <c r="B174" s="40" t="s">
        <v>398</v>
      </c>
      <c r="C174" s="38" t="s">
        <v>264</v>
      </c>
      <c r="D174" s="38" t="s">
        <v>105</v>
      </c>
      <c r="E174" s="38" t="s">
        <v>534</v>
      </c>
      <c r="F174" s="38">
        <v>8.4</v>
      </c>
      <c r="G174" s="38">
        <v>8.4</v>
      </c>
      <c r="H174" s="38">
        <v>9.8</v>
      </c>
      <c r="I174" s="38" t="s">
        <v>316</v>
      </c>
      <c r="J174" s="38" t="s">
        <v>316</v>
      </c>
      <c r="K174" s="63"/>
      <c r="L174" s="35" t="s">
        <v>14</v>
      </c>
      <c r="P174" s="146" t="s">
        <v>397</v>
      </c>
    </row>
    <row r="175" spans="1:12" ht="59.25" customHeight="1">
      <c r="A175" s="245" t="s">
        <v>11</v>
      </c>
      <c r="B175" s="55" t="s">
        <v>399</v>
      </c>
      <c r="C175" s="38" t="s">
        <v>264</v>
      </c>
      <c r="D175" s="38" t="s">
        <v>105</v>
      </c>
      <c r="E175" s="38" t="s">
        <v>534</v>
      </c>
      <c r="F175" s="38">
        <v>116.4</v>
      </c>
      <c r="G175" s="38">
        <v>105.3</v>
      </c>
      <c r="H175" s="38">
        <v>91.5</v>
      </c>
      <c r="I175" s="38" t="s">
        <v>316</v>
      </c>
      <c r="J175" s="38" t="s">
        <v>316</v>
      </c>
      <c r="K175" s="63"/>
      <c r="L175" s="35" t="s">
        <v>147</v>
      </c>
    </row>
    <row r="176" spans="1:12" ht="83.25" customHeight="1" hidden="1">
      <c r="A176" s="245"/>
      <c r="B176" s="67" t="s">
        <v>804</v>
      </c>
      <c r="C176" s="38" t="s">
        <v>780</v>
      </c>
      <c r="D176" s="38" t="s">
        <v>396</v>
      </c>
      <c r="E176" s="38" t="s">
        <v>577</v>
      </c>
      <c r="F176" s="42">
        <v>290.1</v>
      </c>
      <c r="G176" s="38">
        <v>171.6</v>
      </c>
      <c r="H176" s="38"/>
      <c r="I176" s="38"/>
      <c r="J176" s="38"/>
      <c r="K176" s="63"/>
      <c r="L176" s="35" t="s">
        <v>827</v>
      </c>
    </row>
    <row r="177" spans="1:12" ht="87.75" customHeight="1" hidden="1">
      <c r="A177" s="245">
        <v>3</v>
      </c>
      <c r="B177" s="67" t="s">
        <v>805</v>
      </c>
      <c r="C177" s="38" t="s">
        <v>780</v>
      </c>
      <c r="D177" s="38" t="s">
        <v>396</v>
      </c>
      <c r="E177" s="38" t="s">
        <v>577</v>
      </c>
      <c r="F177" s="42">
        <v>116.5</v>
      </c>
      <c r="G177" s="38">
        <v>110</v>
      </c>
      <c r="H177" s="38"/>
      <c r="I177" s="38"/>
      <c r="J177" s="38"/>
      <c r="K177" s="63"/>
      <c r="L177" s="35" t="s">
        <v>828</v>
      </c>
    </row>
    <row r="178" spans="1:12" ht="78.75" customHeight="1" hidden="1">
      <c r="A178" s="245">
        <v>4</v>
      </c>
      <c r="B178" s="67" t="s">
        <v>808</v>
      </c>
      <c r="C178" s="38" t="s">
        <v>780</v>
      </c>
      <c r="D178" s="38" t="s">
        <v>396</v>
      </c>
      <c r="E178" s="38" t="s">
        <v>577</v>
      </c>
      <c r="F178" s="42">
        <v>4.3</v>
      </c>
      <c r="G178" s="38">
        <v>4.4</v>
      </c>
      <c r="H178" s="38"/>
      <c r="I178" s="38"/>
      <c r="J178" s="38"/>
      <c r="K178" s="63"/>
      <c r="L178" s="35" t="s">
        <v>829</v>
      </c>
    </row>
    <row r="179" spans="1:12" ht="60" customHeight="1">
      <c r="A179" s="245" t="s">
        <v>12</v>
      </c>
      <c r="B179" s="67" t="s">
        <v>400</v>
      </c>
      <c r="C179" s="29" t="s">
        <v>264</v>
      </c>
      <c r="D179" s="38" t="s">
        <v>105</v>
      </c>
      <c r="E179" s="38" t="s">
        <v>534</v>
      </c>
      <c r="F179" s="161">
        <v>0.055</v>
      </c>
      <c r="G179" s="161">
        <v>0.055</v>
      </c>
      <c r="H179" s="38">
        <v>0.055</v>
      </c>
      <c r="I179" s="38" t="s">
        <v>316</v>
      </c>
      <c r="J179" s="38" t="s">
        <v>316</v>
      </c>
      <c r="K179" s="63"/>
      <c r="L179" s="35" t="s">
        <v>201</v>
      </c>
    </row>
    <row r="180" spans="1:12" ht="15">
      <c r="A180" s="35"/>
      <c r="B180" s="64" t="s">
        <v>268</v>
      </c>
      <c r="C180" s="29"/>
      <c r="D180" s="29"/>
      <c r="E180" s="29"/>
      <c r="F180" s="29"/>
      <c r="G180" s="29"/>
      <c r="H180" s="29"/>
      <c r="I180" s="29"/>
      <c r="J180" s="29"/>
      <c r="K180" s="65"/>
      <c r="L180" s="28"/>
    </row>
    <row r="181" spans="1:12" ht="54" customHeight="1">
      <c r="A181" s="28">
        <v>1</v>
      </c>
      <c r="B181" s="211" t="s">
        <v>402</v>
      </c>
      <c r="C181" s="38" t="s">
        <v>731</v>
      </c>
      <c r="D181" s="38" t="s">
        <v>316</v>
      </c>
      <c r="E181" s="38" t="s">
        <v>534</v>
      </c>
      <c r="F181" s="38" t="s">
        <v>316</v>
      </c>
      <c r="G181" s="38" t="s">
        <v>316</v>
      </c>
      <c r="H181" s="38" t="s">
        <v>316</v>
      </c>
      <c r="I181" s="38" t="s">
        <v>314</v>
      </c>
      <c r="J181" s="38" t="s">
        <v>316</v>
      </c>
      <c r="K181" s="65"/>
      <c r="L181" s="35" t="s">
        <v>15</v>
      </c>
    </row>
    <row r="182" spans="1:12" ht="81" customHeight="1">
      <c r="A182" s="28">
        <v>2</v>
      </c>
      <c r="B182" s="151" t="s">
        <v>403</v>
      </c>
      <c r="C182" s="38" t="s">
        <v>731</v>
      </c>
      <c r="D182" s="38" t="s">
        <v>316</v>
      </c>
      <c r="E182" s="38" t="s">
        <v>534</v>
      </c>
      <c r="F182" s="42" t="s">
        <v>316</v>
      </c>
      <c r="G182" s="42" t="s">
        <v>316</v>
      </c>
      <c r="H182" s="90" t="s">
        <v>316</v>
      </c>
      <c r="I182" s="38" t="s">
        <v>314</v>
      </c>
      <c r="J182" s="38" t="s">
        <v>316</v>
      </c>
      <c r="K182" s="68"/>
      <c r="L182" s="35" t="s">
        <v>16</v>
      </c>
    </row>
    <row r="183" spans="1:12" s="340" customFormat="1" ht="114.75" customHeight="1">
      <c r="A183" s="349">
        <v>3</v>
      </c>
      <c r="B183" s="350" t="s">
        <v>404</v>
      </c>
      <c r="C183" s="331" t="s">
        <v>267</v>
      </c>
      <c r="D183" s="351" t="s">
        <v>316</v>
      </c>
      <c r="E183" s="351" t="s">
        <v>534</v>
      </c>
      <c r="F183" s="336" t="s">
        <v>316</v>
      </c>
      <c r="G183" s="336" t="s">
        <v>316</v>
      </c>
      <c r="H183" s="336" t="s">
        <v>316</v>
      </c>
      <c r="I183" s="336" t="s">
        <v>316</v>
      </c>
      <c r="J183" s="351" t="s">
        <v>316</v>
      </c>
      <c r="K183" s="352"/>
      <c r="L183" s="353" t="s">
        <v>944</v>
      </c>
    </row>
    <row r="184" spans="1:12" ht="134.25" customHeight="1">
      <c r="A184" s="163">
        <v>4</v>
      </c>
      <c r="B184" s="265" t="s">
        <v>405</v>
      </c>
      <c r="C184" s="59" t="s">
        <v>731</v>
      </c>
      <c r="D184" s="38" t="s">
        <v>316</v>
      </c>
      <c r="E184" s="38" t="s">
        <v>534</v>
      </c>
      <c r="F184" s="59" t="s">
        <v>316</v>
      </c>
      <c r="G184" s="59" t="s">
        <v>316</v>
      </c>
      <c r="H184" s="59" t="s">
        <v>316</v>
      </c>
      <c r="I184" s="59" t="s">
        <v>314</v>
      </c>
      <c r="J184" s="59" t="s">
        <v>316</v>
      </c>
      <c r="K184" s="266"/>
      <c r="L184" s="164" t="s">
        <v>17</v>
      </c>
    </row>
    <row r="185" spans="1:12" ht="67.5" customHeight="1">
      <c r="A185" s="163">
        <v>5</v>
      </c>
      <c r="B185" s="152" t="s">
        <v>406</v>
      </c>
      <c r="C185" s="59" t="s">
        <v>267</v>
      </c>
      <c r="D185" s="38" t="s">
        <v>316</v>
      </c>
      <c r="E185" s="38" t="s">
        <v>534</v>
      </c>
      <c r="F185" s="59" t="s">
        <v>316</v>
      </c>
      <c r="G185" s="59" t="s">
        <v>316</v>
      </c>
      <c r="H185" s="217">
        <v>12.763</v>
      </c>
      <c r="I185" s="59" t="s">
        <v>665</v>
      </c>
      <c r="J185" s="59" t="s">
        <v>955</v>
      </c>
      <c r="K185" s="26"/>
      <c r="L185" s="58" t="s">
        <v>520</v>
      </c>
    </row>
    <row r="186" spans="1:12" s="340" customFormat="1" ht="117.75" customHeight="1">
      <c r="A186" s="349">
        <v>6</v>
      </c>
      <c r="B186" s="350" t="s">
        <v>407</v>
      </c>
      <c r="C186" s="351" t="s">
        <v>267</v>
      </c>
      <c r="D186" s="351" t="s">
        <v>316</v>
      </c>
      <c r="E186" s="351" t="s">
        <v>534</v>
      </c>
      <c r="F186" s="351" t="s">
        <v>316</v>
      </c>
      <c r="G186" s="351" t="s">
        <v>316</v>
      </c>
      <c r="H186" s="336" t="s">
        <v>316</v>
      </c>
      <c r="I186" s="351" t="s">
        <v>316</v>
      </c>
      <c r="J186" s="351" t="s">
        <v>316</v>
      </c>
      <c r="K186" s="331"/>
      <c r="L186" s="353" t="s">
        <v>945</v>
      </c>
    </row>
    <row r="187" spans="1:12" ht="79.5" customHeight="1">
      <c r="A187" s="28">
        <v>7</v>
      </c>
      <c r="B187" s="152" t="s">
        <v>408</v>
      </c>
      <c r="C187" s="38" t="s">
        <v>731</v>
      </c>
      <c r="D187" s="38" t="s">
        <v>316</v>
      </c>
      <c r="E187" s="38" t="s">
        <v>534</v>
      </c>
      <c r="F187" s="38" t="s">
        <v>316</v>
      </c>
      <c r="G187" s="38" t="s">
        <v>316</v>
      </c>
      <c r="H187" s="38" t="s">
        <v>316</v>
      </c>
      <c r="I187" s="38" t="s">
        <v>314</v>
      </c>
      <c r="J187" s="38" t="s">
        <v>316</v>
      </c>
      <c r="K187" s="29"/>
      <c r="L187" s="162" t="s">
        <v>18</v>
      </c>
    </row>
    <row r="188" spans="1:17" ht="79.5" customHeight="1">
      <c r="A188" s="163">
        <v>8</v>
      </c>
      <c r="B188" s="152" t="s">
        <v>409</v>
      </c>
      <c r="C188" s="59" t="s">
        <v>267</v>
      </c>
      <c r="D188" s="38" t="s">
        <v>316</v>
      </c>
      <c r="E188" s="38" t="s">
        <v>534</v>
      </c>
      <c r="F188" s="59" t="s">
        <v>316</v>
      </c>
      <c r="G188" s="59" t="s">
        <v>316</v>
      </c>
      <c r="H188" s="42">
        <v>0.288</v>
      </c>
      <c r="I188" s="59" t="s">
        <v>665</v>
      </c>
      <c r="J188" s="59" t="s">
        <v>81</v>
      </c>
      <c r="K188" s="26"/>
      <c r="L188" s="164" t="s">
        <v>520</v>
      </c>
      <c r="Q188" s="146" t="s">
        <v>351</v>
      </c>
    </row>
    <row r="189" spans="1:12" ht="176.25" customHeight="1">
      <c r="A189" s="28">
        <v>9</v>
      </c>
      <c r="B189" s="154" t="s">
        <v>410</v>
      </c>
      <c r="C189" s="38" t="s">
        <v>411</v>
      </c>
      <c r="D189" s="38" t="s">
        <v>316</v>
      </c>
      <c r="E189" s="38" t="s">
        <v>534</v>
      </c>
      <c r="F189" s="38" t="s">
        <v>316</v>
      </c>
      <c r="G189" s="38" t="s">
        <v>316</v>
      </c>
      <c r="H189" s="165" t="s">
        <v>316</v>
      </c>
      <c r="I189" s="38" t="s">
        <v>162</v>
      </c>
      <c r="J189" s="38" t="s">
        <v>316</v>
      </c>
      <c r="K189" s="29"/>
      <c r="L189" s="162" t="s">
        <v>164</v>
      </c>
    </row>
    <row r="190" spans="1:12" ht="15" customHeight="1">
      <c r="A190" s="566" t="s">
        <v>781</v>
      </c>
      <c r="B190" s="567"/>
      <c r="C190" s="567"/>
      <c r="D190" s="567"/>
      <c r="E190" s="567"/>
      <c r="F190" s="567"/>
      <c r="G190" s="567"/>
      <c r="H190" s="567"/>
      <c r="I190" s="567"/>
      <c r="J190" s="567"/>
      <c r="K190" s="567"/>
      <c r="L190" s="568"/>
    </row>
    <row r="191" spans="1:17" ht="15" customHeight="1">
      <c r="A191" s="442" t="s">
        <v>412</v>
      </c>
      <c r="B191" s="443"/>
      <c r="C191" s="443"/>
      <c r="D191" s="443"/>
      <c r="E191" s="443"/>
      <c r="F191" s="443"/>
      <c r="G191" s="443"/>
      <c r="H191" s="443"/>
      <c r="I191" s="443"/>
      <c r="J191" s="443"/>
      <c r="K191" s="443"/>
      <c r="L191" s="444"/>
      <c r="Q191" s="146" t="s">
        <v>416</v>
      </c>
    </row>
    <row r="192" spans="1:12" ht="15">
      <c r="A192" s="56"/>
      <c r="B192" s="57" t="s">
        <v>730</v>
      </c>
      <c r="C192" s="57"/>
      <c r="D192" s="39"/>
      <c r="E192" s="39"/>
      <c r="F192" s="39"/>
      <c r="G192" s="39"/>
      <c r="H192" s="39"/>
      <c r="I192" s="39"/>
      <c r="J192" s="39"/>
      <c r="K192" s="39"/>
      <c r="L192" s="58"/>
    </row>
    <row r="193" spans="1:19" ht="61.5" customHeight="1">
      <c r="A193" s="245" t="s">
        <v>19</v>
      </c>
      <c r="B193" s="67" t="s">
        <v>782</v>
      </c>
      <c r="C193" s="38" t="s">
        <v>264</v>
      </c>
      <c r="D193" s="268" t="s">
        <v>413</v>
      </c>
      <c r="E193" s="38" t="s">
        <v>414</v>
      </c>
      <c r="F193" s="38">
        <v>0.5</v>
      </c>
      <c r="G193" s="38">
        <v>0.5</v>
      </c>
      <c r="H193" s="38">
        <v>0.5</v>
      </c>
      <c r="I193" s="38" t="s">
        <v>316</v>
      </c>
      <c r="J193" s="38" t="s">
        <v>316</v>
      </c>
      <c r="K193" s="66"/>
      <c r="L193" s="35" t="s">
        <v>148</v>
      </c>
      <c r="R193" s="146" t="s">
        <v>415</v>
      </c>
      <c r="S193" s="146" t="s">
        <v>418</v>
      </c>
    </row>
    <row r="194" spans="1:12" ht="15" customHeight="1" hidden="1">
      <c r="A194" s="442" t="s">
        <v>623</v>
      </c>
      <c r="B194" s="453"/>
      <c r="C194" s="453"/>
      <c r="D194" s="453"/>
      <c r="E194" s="453"/>
      <c r="F194" s="453"/>
      <c r="G194" s="453"/>
      <c r="H194" s="453"/>
      <c r="I194" s="453"/>
      <c r="J194" s="453"/>
      <c r="K194" s="453"/>
      <c r="L194" s="454"/>
    </row>
    <row r="195" spans="1:12" ht="15" hidden="1">
      <c r="A195" s="28"/>
      <c r="B195" s="57" t="s">
        <v>266</v>
      </c>
      <c r="C195" s="57"/>
      <c r="D195" s="39"/>
      <c r="E195" s="39"/>
      <c r="F195" s="39"/>
      <c r="G195" s="39"/>
      <c r="H195" s="39"/>
      <c r="I195" s="39"/>
      <c r="J195" s="39"/>
      <c r="K195" s="66"/>
      <c r="L195" s="35"/>
    </row>
    <row r="196" spans="1:16" ht="57.75" customHeight="1">
      <c r="A196" s="245" t="s">
        <v>20</v>
      </c>
      <c r="B196" s="35" t="s">
        <v>624</v>
      </c>
      <c r="C196" s="38" t="s">
        <v>685</v>
      </c>
      <c r="D196" s="268" t="s">
        <v>413</v>
      </c>
      <c r="E196" s="38" t="s">
        <v>414</v>
      </c>
      <c r="F196" s="38">
        <v>320</v>
      </c>
      <c r="G196" s="38">
        <v>320</v>
      </c>
      <c r="H196" s="38">
        <v>354</v>
      </c>
      <c r="I196" s="38" t="s">
        <v>316</v>
      </c>
      <c r="J196" s="38" t="s">
        <v>316</v>
      </c>
      <c r="K196" s="63"/>
      <c r="L196" s="35" t="s">
        <v>23</v>
      </c>
      <c r="P196" s="146" t="s">
        <v>362</v>
      </c>
    </row>
    <row r="197" spans="1:12" ht="78" customHeight="1">
      <c r="A197" s="245" t="s">
        <v>21</v>
      </c>
      <c r="B197" s="35" t="s">
        <v>417</v>
      </c>
      <c r="C197" s="38" t="s">
        <v>685</v>
      </c>
      <c r="D197" s="268" t="s">
        <v>413</v>
      </c>
      <c r="E197" s="38" t="s">
        <v>414</v>
      </c>
      <c r="F197" s="90">
        <v>15</v>
      </c>
      <c r="G197" s="90">
        <v>15</v>
      </c>
      <c r="H197" s="38">
        <v>20</v>
      </c>
      <c r="I197" s="38" t="s">
        <v>316</v>
      </c>
      <c r="J197" s="38" t="s">
        <v>316</v>
      </c>
      <c r="K197" s="63"/>
      <c r="L197" s="35" t="s">
        <v>24</v>
      </c>
    </row>
    <row r="198" spans="1:12" ht="69.75" customHeight="1">
      <c r="A198" s="245" t="s">
        <v>22</v>
      </c>
      <c r="B198" s="35" t="s">
        <v>419</v>
      </c>
      <c r="C198" s="38" t="s">
        <v>264</v>
      </c>
      <c r="D198" s="268" t="s">
        <v>413</v>
      </c>
      <c r="E198" s="38" t="s">
        <v>414</v>
      </c>
      <c r="F198" s="90">
        <v>85</v>
      </c>
      <c r="G198" s="90">
        <v>85</v>
      </c>
      <c r="H198" s="38">
        <v>85</v>
      </c>
      <c r="I198" s="38" t="s">
        <v>316</v>
      </c>
      <c r="J198" s="38" t="s">
        <v>316</v>
      </c>
      <c r="K198" s="63"/>
      <c r="L198" s="35" t="s">
        <v>25</v>
      </c>
    </row>
    <row r="199" spans="1:12" ht="15">
      <c r="A199" s="35"/>
      <c r="B199" s="64" t="s">
        <v>268</v>
      </c>
      <c r="C199" s="64"/>
      <c r="D199" s="29"/>
      <c r="E199" s="29"/>
      <c r="F199" s="29"/>
      <c r="G199" s="29"/>
      <c r="H199" s="29"/>
      <c r="I199" s="29"/>
      <c r="J199" s="29"/>
      <c r="K199" s="65"/>
      <c r="L199" s="28"/>
    </row>
    <row r="200" spans="1:12" ht="42.75" customHeight="1" hidden="1">
      <c r="A200" s="28">
        <v>1</v>
      </c>
      <c r="B200" s="28" t="s">
        <v>625</v>
      </c>
      <c r="C200" s="29" t="s">
        <v>731</v>
      </c>
      <c r="D200" s="29" t="s">
        <v>703</v>
      </c>
      <c r="E200" s="29" t="s">
        <v>622</v>
      </c>
      <c r="F200" s="29"/>
      <c r="G200" s="29"/>
      <c r="H200" s="29"/>
      <c r="I200" s="29"/>
      <c r="J200" s="29"/>
      <c r="K200" s="65"/>
      <c r="L200" s="28" t="s">
        <v>277</v>
      </c>
    </row>
    <row r="201" spans="1:12" ht="42.75" customHeight="1" hidden="1">
      <c r="A201" s="28">
        <v>2</v>
      </c>
      <c r="B201" s="28" t="s">
        <v>627</v>
      </c>
      <c r="C201" s="29" t="s">
        <v>731</v>
      </c>
      <c r="D201" s="29" t="s">
        <v>703</v>
      </c>
      <c r="E201" s="29" t="s">
        <v>622</v>
      </c>
      <c r="F201" s="29"/>
      <c r="G201" s="29"/>
      <c r="H201" s="29"/>
      <c r="I201" s="29"/>
      <c r="J201" s="29"/>
      <c r="K201" s="65"/>
      <c r="L201" s="28" t="s">
        <v>610</v>
      </c>
    </row>
    <row r="202" spans="1:12" ht="18" customHeight="1">
      <c r="A202" s="28"/>
      <c r="B202" s="28" t="s">
        <v>628</v>
      </c>
      <c r="C202" s="29"/>
      <c r="D202" s="29"/>
      <c r="E202" s="29"/>
      <c r="F202" s="29"/>
      <c r="G202" s="29"/>
      <c r="H202" s="29"/>
      <c r="I202" s="29"/>
      <c r="J202" s="29"/>
      <c r="K202" s="29"/>
      <c r="L202" s="28"/>
    </row>
    <row r="203" spans="1:12" ht="61.5" customHeight="1">
      <c r="A203" s="433">
        <v>1</v>
      </c>
      <c r="B203" s="461" t="s">
        <v>629</v>
      </c>
      <c r="C203" s="433" t="s">
        <v>267</v>
      </c>
      <c r="D203" s="434" t="s">
        <v>316</v>
      </c>
      <c r="E203" s="434" t="s">
        <v>414</v>
      </c>
      <c r="F203" s="45">
        <v>3.5</v>
      </c>
      <c r="G203" s="45">
        <v>2.6</v>
      </c>
      <c r="H203" s="42">
        <v>2.6</v>
      </c>
      <c r="I203" s="42" t="s">
        <v>665</v>
      </c>
      <c r="J203" s="222" t="s">
        <v>851</v>
      </c>
      <c r="K203" s="108">
        <v>451514002102</v>
      </c>
      <c r="L203" s="440" t="s">
        <v>149</v>
      </c>
    </row>
    <row r="204" spans="1:12" ht="34.5" customHeight="1">
      <c r="A204" s="433"/>
      <c r="B204" s="461"/>
      <c r="C204" s="433"/>
      <c r="D204" s="433"/>
      <c r="E204" s="433"/>
      <c r="F204" s="45">
        <v>0</v>
      </c>
      <c r="G204" s="45">
        <v>0</v>
      </c>
      <c r="H204" s="42">
        <v>0</v>
      </c>
      <c r="I204" s="42" t="s">
        <v>316</v>
      </c>
      <c r="J204" s="222" t="s">
        <v>316</v>
      </c>
      <c r="K204" s="108">
        <v>451539002011</v>
      </c>
      <c r="L204" s="441"/>
    </row>
    <row r="205" spans="1:17" ht="48" customHeight="1">
      <c r="A205" s="394">
        <v>2</v>
      </c>
      <c r="B205" s="473" t="s">
        <v>630</v>
      </c>
      <c r="C205" s="394" t="s">
        <v>267</v>
      </c>
      <c r="D205" s="359" t="s">
        <v>316</v>
      </c>
      <c r="E205" s="359" t="s">
        <v>414</v>
      </c>
      <c r="F205" s="45">
        <v>2.7</v>
      </c>
      <c r="G205" s="45">
        <v>3.4</v>
      </c>
      <c r="H205" s="42">
        <v>3.434</v>
      </c>
      <c r="I205" s="42" t="s">
        <v>665</v>
      </c>
      <c r="J205" s="222" t="s">
        <v>851</v>
      </c>
      <c r="K205" s="250">
        <v>451514002102</v>
      </c>
      <c r="L205" s="35" t="s">
        <v>150</v>
      </c>
      <c r="Q205" s="146" t="s">
        <v>420</v>
      </c>
    </row>
    <row r="206" spans="1:17" ht="47.25" customHeight="1">
      <c r="A206" s="396"/>
      <c r="B206" s="472"/>
      <c r="C206" s="396"/>
      <c r="D206" s="396"/>
      <c r="E206" s="396"/>
      <c r="F206" s="45">
        <v>0</v>
      </c>
      <c r="G206" s="45">
        <v>1.9</v>
      </c>
      <c r="H206" s="42">
        <v>1.9</v>
      </c>
      <c r="I206" s="42" t="s">
        <v>756</v>
      </c>
      <c r="J206" s="222" t="s">
        <v>852</v>
      </c>
      <c r="K206" s="250">
        <v>451539002011</v>
      </c>
      <c r="L206" s="35" t="s">
        <v>151</v>
      </c>
      <c r="Q206" s="146" t="s">
        <v>415</v>
      </c>
    </row>
    <row r="207" spans="1:18" ht="60" customHeight="1">
      <c r="A207" s="29">
        <v>3</v>
      </c>
      <c r="B207" s="263" t="s">
        <v>578</v>
      </c>
      <c r="C207" s="29" t="s">
        <v>267</v>
      </c>
      <c r="D207" s="38" t="s">
        <v>316</v>
      </c>
      <c r="E207" s="38" t="s">
        <v>414</v>
      </c>
      <c r="F207" s="45">
        <v>16</v>
      </c>
      <c r="G207" s="45">
        <v>12.6</v>
      </c>
      <c r="H207" s="42">
        <v>12.6</v>
      </c>
      <c r="I207" s="42" t="s">
        <v>756</v>
      </c>
      <c r="J207" s="222" t="s">
        <v>853</v>
      </c>
      <c r="K207" s="250">
        <v>451514002100</v>
      </c>
      <c r="L207" s="35" t="s">
        <v>152</v>
      </c>
      <c r="O207" s="146" t="s">
        <v>423</v>
      </c>
      <c r="R207" s="146" t="s">
        <v>415</v>
      </c>
    </row>
    <row r="208" spans="1:12" ht="108.75" customHeight="1">
      <c r="A208" s="394">
        <v>4</v>
      </c>
      <c r="B208" s="471" t="s">
        <v>421</v>
      </c>
      <c r="C208" s="394" t="s">
        <v>267</v>
      </c>
      <c r="D208" s="359" t="s">
        <v>316</v>
      </c>
      <c r="E208" s="359" t="s">
        <v>414</v>
      </c>
      <c r="F208" s="29">
        <v>3.3</v>
      </c>
      <c r="G208" s="29">
        <v>13.5</v>
      </c>
      <c r="H208" s="38">
        <v>13.5</v>
      </c>
      <c r="I208" s="38" t="s">
        <v>756</v>
      </c>
      <c r="J208" s="222" t="s">
        <v>854</v>
      </c>
      <c r="K208" s="250">
        <v>451514002101</v>
      </c>
      <c r="L208" s="35" t="s">
        <v>153</v>
      </c>
    </row>
    <row r="209" spans="1:15" ht="1.5" customHeight="1">
      <c r="A209" s="396"/>
      <c r="B209" s="472"/>
      <c r="C209" s="396"/>
      <c r="D209" s="396"/>
      <c r="E209" s="396"/>
      <c r="F209" s="29">
        <v>24</v>
      </c>
      <c r="G209" s="29">
        <v>24</v>
      </c>
      <c r="H209" s="29">
        <v>2.4</v>
      </c>
      <c r="I209" s="29">
        <v>2.4</v>
      </c>
      <c r="J209" s="29" t="s">
        <v>665</v>
      </c>
      <c r="K209" s="68">
        <v>451539002011</v>
      </c>
      <c r="L209" s="28" t="s">
        <v>691</v>
      </c>
      <c r="O209" s="146" t="s">
        <v>426</v>
      </c>
    </row>
    <row r="210" spans="1:12" ht="59.25" customHeight="1" hidden="1">
      <c r="A210" s="28">
        <v>4</v>
      </c>
      <c r="B210" s="28" t="s">
        <v>579</v>
      </c>
      <c r="C210" s="29" t="s">
        <v>267</v>
      </c>
      <c r="D210" s="29" t="s">
        <v>626</v>
      </c>
      <c r="E210" s="29" t="s">
        <v>622</v>
      </c>
      <c r="F210" s="29"/>
      <c r="G210" s="29"/>
      <c r="H210" s="29"/>
      <c r="I210" s="29"/>
      <c r="J210" s="29"/>
      <c r="K210" s="65"/>
      <c r="L210" s="28" t="s">
        <v>692</v>
      </c>
    </row>
    <row r="211" spans="1:12" ht="15" customHeight="1">
      <c r="A211" s="442" t="s">
        <v>422</v>
      </c>
      <c r="B211" s="443"/>
      <c r="C211" s="443"/>
      <c r="D211" s="443"/>
      <c r="E211" s="443"/>
      <c r="F211" s="443"/>
      <c r="G211" s="443"/>
      <c r="H211" s="443"/>
      <c r="I211" s="443"/>
      <c r="J211" s="443"/>
      <c r="K211" s="443"/>
      <c r="L211" s="444"/>
    </row>
    <row r="212" spans="1:12" ht="15">
      <c r="A212" s="56"/>
      <c r="B212" s="57" t="s">
        <v>730</v>
      </c>
      <c r="C212" s="57"/>
      <c r="D212" s="39"/>
      <c r="E212" s="39"/>
      <c r="F212" s="39"/>
      <c r="G212" s="39"/>
      <c r="H212" s="39"/>
      <c r="I212" s="39"/>
      <c r="J212" s="39"/>
      <c r="K212" s="66"/>
      <c r="L212" s="35"/>
    </row>
    <row r="213" spans="1:12" ht="66.75" customHeight="1" hidden="1">
      <c r="A213" s="35">
        <v>1</v>
      </c>
      <c r="B213" s="35" t="s">
        <v>705</v>
      </c>
      <c r="C213" s="38" t="s">
        <v>264</v>
      </c>
      <c r="D213" s="38" t="s">
        <v>626</v>
      </c>
      <c r="E213" s="38" t="s">
        <v>622</v>
      </c>
      <c r="F213" s="38">
        <v>0.3</v>
      </c>
      <c r="G213" s="38">
        <v>0.2</v>
      </c>
      <c r="H213" s="39"/>
      <c r="I213" s="39"/>
      <c r="J213" s="39"/>
      <c r="K213" s="66"/>
      <c r="L213" s="35" t="s">
        <v>278</v>
      </c>
    </row>
    <row r="214" spans="1:12" ht="15" customHeight="1" hidden="1">
      <c r="A214" s="442" t="s">
        <v>706</v>
      </c>
      <c r="B214" s="453"/>
      <c r="C214" s="453"/>
      <c r="D214" s="453"/>
      <c r="E214" s="453"/>
      <c r="F214" s="453"/>
      <c r="G214" s="453"/>
      <c r="H214" s="453"/>
      <c r="I214" s="453"/>
      <c r="J214" s="453"/>
      <c r="K214" s="453"/>
      <c r="L214" s="454"/>
    </row>
    <row r="215" spans="1:12" ht="15" hidden="1">
      <c r="A215" s="28"/>
      <c r="B215" s="57" t="s">
        <v>266</v>
      </c>
      <c r="C215" s="57"/>
      <c r="D215" s="39"/>
      <c r="E215" s="39"/>
      <c r="F215" s="39"/>
      <c r="G215" s="39"/>
      <c r="H215" s="39"/>
      <c r="I215" s="39"/>
      <c r="J215" s="39"/>
      <c r="K215" s="39"/>
      <c r="L215" s="35"/>
    </row>
    <row r="216" spans="1:17" ht="61.5" customHeight="1">
      <c r="A216" s="249" t="s">
        <v>26</v>
      </c>
      <c r="B216" s="55" t="s">
        <v>783</v>
      </c>
      <c r="C216" s="59" t="s">
        <v>264</v>
      </c>
      <c r="D216" s="268" t="s">
        <v>413</v>
      </c>
      <c r="E216" s="59" t="s">
        <v>101</v>
      </c>
      <c r="F216" s="221">
        <v>28</v>
      </c>
      <c r="G216" s="221">
        <v>28</v>
      </c>
      <c r="H216" s="221">
        <v>28</v>
      </c>
      <c r="I216" s="59" t="s">
        <v>316</v>
      </c>
      <c r="J216" s="59" t="s">
        <v>316</v>
      </c>
      <c r="K216" s="182"/>
      <c r="L216" s="286" t="s">
        <v>28</v>
      </c>
      <c r="P216" s="146" t="s">
        <v>397</v>
      </c>
      <c r="Q216" s="146" t="s">
        <v>519</v>
      </c>
    </row>
    <row r="217" spans="1:17" ht="61.5" customHeight="1">
      <c r="A217" s="245" t="s">
        <v>27</v>
      </c>
      <c r="B217" s="35" t="s">
        <v>424</v>
      </c>
      <c r="C217" s="38" t="s">
        <v>264</v>
      </c>
      <c r="D217" s="268" t="s">
        <v>413</v>
      </c>
      <c r="E217" s="59" t="s">
        <v>414</v>
      </c>
      <c r="F217" s="42">
        <v>0.3</v>
      </c>
      <c r="G217" s="42">
        <v>0.3</v>
      </c>
      <c r="H217" s="38">
        <v>0.2</v>
      </c>
      <c r="I217" s="38" t="s">
        <v>316</v>
      </c>
      <c r="J217" s="38" t="s">
        <v>316</v>
      </c>
      <c r="K217" s="39"/>
      <c r="L217" s="69" t="s">
        <v>29</v>
      </c>
      <c r="Q217" s="146" t="s">
        <v>358</v>
      </c>
    </row>
    <row r="218" spans="1:12" ht="15">
      <c r="A218" s="35"/>
      <c r="B218" s="64" t="s">
        <v>268</v>
      </c>
      <c r="C218" s="64"/>
      <c r="D218" s="29"/>
      <c r="E218" s="34"/>
      <c r="F218" s="34"/>
      <c r="G218" s="34"/>
      <c r="H218" s="34"/>
      <c r="I218" s="34"/>
      <c r="J218" s="34"/>
      <c r="K218" s="70"/>
      <c r="L218" s="44"/>
    </row>
    <row r="219" spans="1:16" ht="45" customHeight="1">
      <c r="A219" s="403">
        <v>1</v>
      </c>
      <c r="B219" s="370" t="s">
        <v>425</v>
      </c>
      <c r="C219" s="394" t="s">
        <v>267</v>
      </c>
      <c r="D219" s="38" t="s">
        <v>316</v>
      </c>
      <c r="E219" s="59" t="s">
        <v>414</v>
      </c>
      <c r="F219" s="45">
        <v>5.4</v>
      </c>
      <c r="G219" s="45">
        <v>0.95</v>
      </c>
      <c r="H219" s="42">
        <v>0.95</v>
      </c>
      <c r="I219" s="42" t="s">
        <v>756</v>
      </c>
      <c r="J219" s="90" t="s">
        <v>560</v>
      </c>
      <c r="K219" s="250">
        <v>451005015</v>
      </c>
      <c r="L219" s="440" t="s">
        <v>520</v>
      </c>
      <c r="P219" s="146" t="s">
        <v>387</v>
      </c>
    </row>
    <row r="220" spans="1:12" ht="0.75" customHeight="1">
      <c r="A220" s="502"/>
      <c r="B220" s="502"/>
      <c r="C220" s="503"/>
      <c r="D220" s="38" t="s">
        <v>626</v>
      </c>
      <c r="E220" s="59" t="s">
        <v>414</v>
      </c>
      <c r="F220" s="45"/>
      <c r="G220" s="45"/>
      <c r="H220" s="42">
        <v>0.3</v>
      </c>
      <c r="I220" s="42" t="s">
        <v>756</v>
      </c>
      <c r="J220" s="42">
        <v>451</v>
      </c>
      <c r="K220" s="250">
        <v>451005011</v>
      </c>
      <c r="L220" s="591"/>
    </row>
    <row r="221" spans="1:15" ht="59.25" customHeight="1">
      <c r="A221" s="166">
        <v>2</v>
      </c>
      <c r="B221" s="251" t="s">
        <v>561</v>
      </c>
      <c r="C221" s="252" t="s">
        <v>267</v>
      </c>
      <c r="D221" s="38" t="s">
        <v>316</v>
      </c>
      <c r="E221" s="59" t="s">
        <v>414</v>
      </c>
      <c r="F221" s="45">
        <v>20.3</v>
      </c>
      <c r="G221" s="45">
        <v>14.5</v>
      </c>
      <c r="H221" s="42">
        <v>14.5</v>
      </c>
      <c r="I221" s="42" t="s">
        <v>756</v>
      </c>
      <c r="J221" s="90" t="s">
        <v>562</v>
      </c>
      <c r="K221" s="250"/>
      <c r="L221" s="253" t="s">
        <v>525</v>
      </c>
      <c r="O221" s="146" t="s">
        <v>401</v>
      </c>
    </row>
    <row r="222" spans="1:17" ht="78" customHeight="1">
      <c r="A222" s="495">
        <v>3</v>
      </c>
      <c r="B222" s="497" t="s">
        <v>427</v>
      </c>
      <c r="C222" s="433" t="s">
        <v>267</v>
      </c>
      <c r="D222" s="38" t="s">
        <v>316</v>
      </c>
      <c r="E222" s="38" t="s">
        <v>414</v>
      </c>
      <c r="F222" s="45">
        <v>20.4</v>
      </c>
      <c r="G222" s="45">
        <v>22.9</v>
      </c>
      <c r="H222" s="42">
        <v>22.9</v>
      </c>
      <c r="I222" s="42" t="s">
        <v>756</v>
      </c>
      <c r="J222" s="90" t="s">
        <v>154</v>
      </c>
      <c r="K222" s="108">
        <v>451016015</v>
      </c>
      <c r="L222" s="497" t="s">
        <v>525</v>
      </c>
      <c r="Q222" s="146" t="s">
        <v>521</v>
      </c>
    </row>
    <row r="223" spans="1:12" ht="0.75" customHeight="1">
      <c r="A223" s="496"/>
      <c r="B223" s="496"/>
      <c r="C223" s="498"/>
      <c r="D223" s="38" t="s">
        <v>626</v>
      </c>
      <c r="E223" s="38" t="s">
        <v>414</v>
      </c>
      <c r="F223" s="45"/>
      <c r="G223" s="45"/>
      <c r="H223" s="42">
        <v>1.6</v>
      </c>
      <c r="I223" s="42">
        <v>1.6</v>
      </c>
      <c r="J223" s="42" t="s">
        <v>665</v>
      </c>
      <c r="K223" s="108">
        <v>451016011</v>
      </c>
      <c r="L223" s="496"/>
    </row>
    <row r="224" spans="1:20" ht="15" customHeight="1">
      <c r="A224" s="501" t="s">
        <v>633</v>
      </c>
      <c r="B224" s="501"/>
      <c r="C224" s="501"/>
      <c r="D224" s="501"/>
      <c r="E224" s="501"/>
      <c r="F224" s="501"/>
      <c r="G224" s="501"/>
      <c r="H224" s="501"/>
      <c r="I224" s="501"/>
      <c r="J224" s="501"/>
      <c r="K224" s="501"/>
      <c r="L224" s="501"/>
      <c r="T224" s="136"/>
    </row>
    <row r="225" spans="1:16" ht="15" customHeight="1">
      <c r="A225" s="442" t="s">
        <v>428</v>
      </c>
      <c r="B225" s="443"/>
      <c r="C225" s="443"/>
      <c r="D225" s="443"/>
      <c r="E225" s="443"/>
      <c r="F225" s="443"/>
      <c r="G225" s="443"/>
      <c r="H225" s="443"/>
      <c r="I225" s="443"/>
      <c r="J225" s="443"/>
      <c r="K225" s="443"/>
      <c r="L225" s="444"/>
      <c r="P225" s="146" t="s">
        <v>353</v>
      </c>
    </row>
    <row r="226" spans="1:19" ht="15">
      <c r="A226" s="56"/>
      <c r="B226" s="57" t="s">
        <v>730</v>
      </c>
      <c r="C226" s="57"/>
      <c r="D226" s="39"/>
      <c r="E226" s="39"/>
      <c r="F226" s="39"/>
      <c r="G226" s="39"/>
      <c r="H226" s="39"/>
      <c r="I226" s="39"/>
      <c r="J226" s="39"/>
      <c r="K226" s="66"/>
      <c r="L226" s="40"/>
      <c r="S226" s="146" t="s">
        <v>361</v>
      </c>
    </row>
    <row r="227" spans="1:12" ht="68.25" customHeight="1" hidden="1">
      <c r="A227" s="35">
        <v>1</v>
      </c>
      <c r="B227" s="40" t="s">
        <v>634</v>
      </c>
      <c r="C227" s="38" t="s">
        <v>750</v>
      </c>
      <c r="D227" s="38" t="s">
        <v>704</v>
      </c>
      <c r="E227" s="38" t="s">
        <v>707</v>
      </c>
      <c r="F227" s="38">
        <v>1800</v>
      </c>
      <c r="G227" s="38">
        <v>1800</v>
      </c>
      <c r="H227" s="39"/>
      <c r="I227" s="39"/>
      <c r="J227" s="39"/>
      <c r="K227" s="66"/>
      <c r="L227" s="35" t="s">
        <v>836</v>
      </c>
    </row>
    <row r="228" spans="1:12" ht="15" customHeight="1" hidden="1">
      <c r="A228" s="442" t="s">
        <v>708</v>
      </c>
      <c r="B228" s="453"/>
      <c r="C228" s="453"/>
      <c r="D228" s="453"/>
      <c r="E228" s="453"/>
      <c r="F228" s="453"/>
      <c r="G228" s="453"/>
      <c r="H228" s="453"/>
      <c r="I228" s="453"/>
      <c r="J228" s="453"/>
      <c r="K228" s="453"/>
      <c r="L228" s="454"/>
    </row>
    <row r="229" spans="1:12" ht="15" hidden="1">
      <c r="A229" s="30"/>
      <c r="B229" s="57" t="s">
        <v>266</v>
      </c>
      <c r="C229" s="31"/>
      <c r="D229" s="31"/>
      <c r="E229" s="31"/>
      <c r="F229" s="31"/>
      <c r="G229" s="31"/>
      <c r="H229" s="31"/>
      <c r="I229" s="31"/>
      <c r="J229" s="31"/>
      <c r="K229" s="31"/>
      <c r="L229" s="32"/>
    </row>
    <row r="230" spans="1:12" ht="130.5" customHeight="1">
      <c r="A230" s="464" t="s">
        <v>30</v>
      </c>
      <c r="B230" s="50" t="s">
        <v>429</v>
      </c>
      <c r="C230" s="394" t="s">
        <v>635</v>
      </c>
      <c r="D230" s="359" t="s">
        <v>535</v>
      </c>
      <c r="E230" s="600" t="s">
        <v>433</v>
      </c>
      <c r="F230" s="29">
        <v>567.9</v>
      </c>
      <c r="G230" s="29">
        <v>567.9</v>
      </c>
      <c r="H230" s="29">
        <v>607.9</v>
      </c>
      <c r="I230" s="38" t="s">
        <v>316</v>
      </c>
      <c r="J230" s="38" t="s">
        <v>316</v>
      </c>
      <c r="K230" s="70"/>
      <c r="L230" s="35" t="s">
        <v>889</v>
      </c>
    </row>
    <row r="231" spans="1:16" ht="14.25" customHeight="1">
      <c r="A231" s="601"/>
      <c r="B231" s="69" t="s">
        <v>430</v>
      </c>
      <c r="C231" s="363"/>
      <c r="D231" s="363"/>
      <c r="E231" s="363"/>
      <c r="F231" s="29">
        <v>567.9</v>
      </c>
      <c r="G231" s="29">
        <v>567.9</v>
      </c>
      <c r="H231" s="29">
        <v>607.9</v>
      </c>
      <c r="I231" s="38" t="s">
        <v>316</v>
      </c>
      <c r="J231" s="38" t="s">
        <v>316</v>
      </c>
      <c r="K231" s="70"/>
      <c r="L231" s="28"/>
      <c r="P231" s="146" t="s">
        <v>387</v>
      </c>
    </row>
    <row r="232" spans="1:12" ht="19.5" customHeight="1">
      <c r="A232" s="601"/>
      <c r="B232" s="69" t="s">
        <v>431</v>
      </c>
      <c r="C232" s="363"/>
      <c r="D232" s="363"/>
      <c r="E232" s="363"/>
      <c r="F232" s="38"/>
      <c r="G232" s="38"/>
      <c r="H232" s="39"/>
      <c r="I232" s="39"/>
      <c r="J232" s="39"/>
      <c r="K232" s="70"/>
      <c r="L232" s="28"/>
    </row>
    <row r="233" spans="1:12" ht="14.25" customHeight="1">
      <c r="A233" s="602"/>
      <c r="B233" s="50" t="s">
        <v>432</v>
      </c>
      <c r="C233" s="360"/>
      <c r="D233" s="360"/>
      <c r="E233" s="360"/>
      <c r="F233" s="38"/>
      <c r="G233" s="38"/>
      <c r="H233" s="39"/>
      <c r="I233" s="39"/>
      <c r="J233" s="39"/>
      <c r="K233" s="70"/>
      <c r="L233" s="28"/>
    </row>
    <row r="234" spans="1:12" ht="15">
      <c r="A234" s="28"/>
      <c r="B234" s="57" t="s">
        <v>268</v>
      </c>
      <c r="C234" s="57"/>
      <c r="D234" s="39"/>
      <c r="E234" s="39"/>
      <c r="F234" s="39"/>
      <c r="G234" s="39"/>
      <c r="H234" s="39"/>
      <c r="I234" s="39"/>
      <c r="J234" s="39"/>
      <c r="K234" s="66"/>
      <c r="L234" s="40"/>
    </row>
    <row r="235" spans="1:12" ht="72" customHeight="1" hidden="1">
      <c r="A235" s="35">
        <v>1</v>
      </c>
      <c r="B235" s="35" t="s">
        <v>285</v>
      </c>
      <c r="C235" s="29" t="s">
        <v>267</v>
      </c>
      <c r="D235" s="38" t="s">
        <v>709</v>
      </c>
      <c r="E235" s="38" t="s">
        <v>707</v>
      </c>
      <c r="F235" s="42"/>
      <c r="G235" s="42"/>
      <c r="H235" s="42">
        <v>1.3</v>
      </c>
      <c r="I235" s="42">
        <v>1.3</v>
      </c>
      <c r="J235" s="42" t="s">
        <v>756</v>
      </c>
      <c r="K235" s="71">
        <v>455003</v>
      </c>
      <c r="L235" s="40" t="s">
        <v>286</v>
      </c>
    </row>
    <row r="236" spans="1:12" ht="66.75" customHeight="1">
      <c r="A236" s="35">
        <v>1</v>
      </c>
      <c r="B236" s="35" t="s">
        <v>287</v>
      </c>
      <c r="C236" s="29" t="s">
        <v>267</v>
      </c>
      <c r="D236" s="38" t="s">
        <v>316</v>
      </c>
      <c r="E236" s="38" t="s">
        <v>433</v>
      </c>
      <c r="F236" s="42">
        <v>2.1</v>
      </c>
      <c r="G236" s="42">
        <v>2</v>
      </c>
      <c r="H236" s="42">
        <v>2</v>
      </c>
      <c r="I236" s="42" t="s">
        <v>756</v>
      </c>
      <c r="J236" s="42" t="s">
        <v>156</v>
      </c>
      <c r="K236" s="72"/>
      <c r="L236" s="40" t="s">
        <v>890</v>
      </c>
    </row>
    <row r="237" spans="1:12" ht="13.5" customHeight="1">
      <c r="A237" s="598" t="s">
        <v>745</v>
      </c>
      <c r="B237" s="599"/>
      <c r="C237" s="73"/>
      <c r="D237" s="73"/>
      <c r="E237" s="73"/>
      <c r="F237" s="74"/>
      <c r="G237" s="74"/>
      <c r="H237" s="74"/>
      <c r="I237" s="74"/>
      <c r="J237" s="74"/>
      <c r="K237" s="74"/>
      <c r="L237" s="75"/>
    </row>
    <row r="238" spans="1:12" ht="19.5" customHeight="1">
      <c r="A238" s="35"/>
      <c r="B238" s="580" t="s">
        <v>434</v>
      </c>
      <c r="C238" s="583"/>
      <c r="D238" s="583"/>
      <c r="E238" s="583"/>
      <c r="F238" s="583"/>
      <c r="G238" s="583"/>
      <c r="H238" s="583"/>
      <c r="I238" s="583"/>
      <c r="J238" s="583"/>
      <c r="K238" s="583"/>
      <c r="L238" s="584"/>
    </row>
    <row r="239" spans="1:12" ht="18.75" customHeight="1">
      <c r="A239" s="35"/>
      <c r="B239" s="57" t="s">
        <v>730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</row>
    <row r="240" spans="1:12" ht="78" customHeight="1">
      <c r="A240" s="245" t="s">
        <v>31</v>
      </c>
      <c r="B240" s="67" t="s">
        <v>435</v>
      </c>
      <c r="C240" s="38" t="s">
        <v>264</v>
      </c>
      <c r="D240" s="38" t="s">
        <v>106</v>
      </c>
      <c r="E240" s="149" t="s">
        <v>436</v>
      </c>
      <c r="F240" s="38">
        <v>32</v>
      </c>
      <c r="G240" s="38">
        <v>32</v>
      </c>
      <c r="H240" s="38">
        <v>33.2</v>
      </c>
      <c r="I240" s="38" t="s">
        <v>316</v>
      </c>
      <c r="J240" s="38" t="s">
        <v>316</v>
      </c>
      <c r="K240" s="38"/>
      <c r="L240" s="40" t="s">
        <v>32</v>
      </c>
    </row>
    <row r="241" spans="1:12" ht="14.25" customHeight="1" hidden="1">
      <c r="A241" s="35"/>
      <c r="B241" s="516" t="s">
        <v>631</v>
      </c>
      <c r="C241" s="517"/>
      <c r="D241" s="517"/>
      <c r="E241" s="517"/>
      <c r="F241" s="517"/>
      <c r="G241" s="517"/>
      <c r="H241" s="517"/>
      <c r="I241" s="517"/>
      <c r="J241" s="517"/>
      <c r="K241" s="517"/>
      <c r="L241" s="518"/>
    </row>
    <row r="242" spans="1:12" ht="19.5" customHeight="1" hidden="1">
      <c r="A242" s="35"/>
      <c r="B242" s="57" t="s">
        <v>266</v>
      </c>
      <c r="C242" s="78"/>
      <c r="D242" s="78"/>
      <c r="E242" s="78"/>
      <c r="F242" s="78"/>
      <c r="G242" s="78"/>
      <c r="H242" s="78"/>
      <c r="I242" s="78"/>
      <c r="J242" s="79"/>
      <c r="K242" s="79"/>
      <c r="L242" s="80"/>
    </row>
    <row r="243" spans="1:12" ht="174.75" customHeight="1" hidden="1">
      <c r="A243" s="35">
        <v>1</v>
      </c>
      <c r="B243" s="55" t="s">
        <v>650</v>
      </c>
      <c r="C243" s="29" t="s">
        <v>685</v>
      </c>
      <c r="D243" s="38" t="s">
        <v>719</v>
      </c>
      <c r="E243" s="38" t="s">
        <v>632</v>
      </c>
      <c r="F243" s="59">
        <v>113</v>
      </c>
      <c r="G243" s="38">
        <v>113</v>
      </c>
      <c r="H243" s="38"/>
      <c r="I243" s="38"/>
      <c r="J243" s="38"/>
      <c r="K243" s="38"/>
      <c r="L243" s="81" t="s">
        <v>763</v>
      </c>
    </row>
    <row r="244" spans="1:12" ht="18.75" customHeight="1">
      <c r="A244" s="82"/>
      <c r="B244" s="57" t="s">
        <v>268</v>
      </c>
      <c r="C244" s="76"/>
      <c r="D244" s="76"/>
      <c r="E244" s="76"/>
      <c r="F244" s="76"/>
      <c r="G244" s="76"/>
      <c r="H244" s="76"/>
      <c r="I244" s="76"/>
      <c r="J244" s="76"/>
      <c r="K244" s="76"/>
      <c r="L244" s="76"/>
    </row>
    <row r="245" spans="1:16" ht="62.25" customHeight="1">
      <c r="A245" s="82">
        <v>1</v>
      </c>
      <c r="B245" s="35" t="s">
        <v>437</v>
      </c>
      <c r="C245" s="29" t="s">
        <v>267</v>
      </c>
      <c r="D245" s="38" t="s">
        <v>316</v>
      </c>
      <c r="E245" s="213" t="s">
        <v>436</v>
      </c>
      <c r="F245" s="45">
        <v>2.9</v>
      </c>
      <c r="G245" s="45">
        <v>4.2</v>
      </c>
      <c r="H245" s="45">
        <v>4.2</v>
      </c>
      <c r="I245" s="42" t="s">
        <v>756</v>
      </c>
      <c r="J245" s="42" t="s">
        <v>438</v>
      </c>
      <c r="K245" s="71">
        <v>465005</v>
      </c>
      <c r="L245" s="35" t="s">
        <v>520</v>
      </c>
      <c r="P245" s="146" t="s">
        <v>345</v>
      </c>
    </row>
    <row r="246" spans="1:12" ht="60" customHeight="1">
      <c r="A246" s="215">
        <v>2</v>
      </c>
      <c r="B246" s="35" t="s">
        <v>439</v>
      </c>
      <c r="C246" s="26" t="s">
        <v>267</v>
      </c>
      <c r="D246" s="38" t="s">
        <v>316</v>
      </c>
      <c r="E246" s="213" t="s">
        <v>436</v>
      </c>
      <c r="F246" s="216">
        <v>1.15</v>
      </c>
      <c r="G246" s="216">
        <v>1.15</v>
      </c>
      <c r="H246" s="216">
        <v>1.15</v>
      </c>
      <c r="I246" s="217" t="s">
        <v>756</v>
      </c>
      <c r="J246" s="217" t="s">
        <v>440</v>
      </c>
      <c r="K246" s="218">
        <v>465006</v>
      </c>
      <c r="L246" s="58" t="s">
        <v>155</v>
      </c>
    </row>
    <row r="247" spans="1:12" ht="60" customHeight="1">
      <c r="A247" s="58">
        <v>3</v>
      </c>
      <c r="B247" s="219" t="s">
        <v>441</v>
      </c>
      <c r="C247" s="59" t="s">
        <v>267</v>
      </c>
      <c r="D247" s="38" t="s">
        <v>316</v>
      </c>
      <c r="E247" s="220" t="s">
        <v>436</v>
      </c>
      <c r="F247" s="216">
        <v>4</v>
      </c>
      <c r="G247" s="216">
        <v>5.5</v>
      </c>
      <c r="H247" s="216">
        <v>5.5</v>
      </c>
      <c r="I247" s="217" t="s">
        <v>756</v>
      </c>
      <c r="J247" s="217" t="s">
        <v>442</v>
      </c>
      <c r="K247" s="221"/>
      <c r="L247" s="58" t="s">
        <v>157</v>
      </c>
    </row>
    <row r="248" spans="1:12" ht="18.75" customHeight="1">
      <c r="A248" s="462" t="s">
        <v>553</v>
      </c>
      <c r="B248" s="463"/>
      <c r="C248" s="463"/>
      <c r="D248" s="463"/>
      <c r="E248" s="463"/>
      <c r="F248" s="463"/>
      <c r="G248" s="463"/>
      <c r="H248" s="463"/>
      <c r="I248" s="463"/>
      <c r="J248" s="463"/>
      <c r="K248" s="463"/>
      <c r="L248" s="463"/>
    </row>
    <row r="249" spans="1:12" ht="18.75" customHeight="1">
      <c r="A249" s="43"/>
      <c r="B249" s="140" t="s">
        <v>730</v>
      </c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</row>
    <row r="250" spans="1:12" ht="140.25" customHeight="1">
      <c r="A250" s="245" t="s">
        <v>33</v>
      </c>
      <c r="B250" s="142" t="s">
        <v>554</v>
      </c>
      <c r="C250" s="143" t="s">
        <v>264</v>
      </c>
      <c r="D250" s="38" t="s">
        <v>106</v>
      </c>
      <c r="E250" s="143" t="s">
        <v>436</v>
      </c>
      <c r="F250" s="143">
        <v>23</v>
      </c>
      <c r="G250" s="143">
        <v>23</v>
      </c>
      <c r="H250" s="143">
        <v>23.1</v>
      </c>
      <c r="I250" s="143" t="s">
        <v>316</v>
      </c>
      <c r="J250" s="143" t="s">
        <v>316</v>
      </c>
      <c r="K250" s="143"/>
      <c r="L250" s="207" t="s">
        <v>34</v>
      </c>
    </row>
    <row r="251" spans="1:12" ht="18.75" customHeight="1">
      <c r="A251" s="43"/>
      <c r="B251" s="140" t="s">
        <v>268</v>
      </c>
      <c r="C251" s="139"/>
      <c r="D251" s="139"/>
      <c r="E251" s="143"/>
      <c r="F251" s="139"/>
      <c r="G251" s="139"/>
      <c r="H251" s="139"/>
      <c r="I251" s="139"/>
      <c r="J251" s="139"/>
      <c r="K251" s="139"/>
      <c r="L251" s="197"/>
    </row>
    <row r="252" spans="1:12" ht="81.75" customHeight="1">
      <c r="A252" s="35">
        <v>1</v>
      </c>
      <c r="B252" s="254" t="s">
        <v>556</v>
      </c>
      <c r="C252" s="143" t="s">
        <v>267</v>
      </c>
      <c r="D252" s="38" t="s">
        <v>316</v>
      </c>
      <c r="E252" s="143" t="s">
        <v>117</v>
      </c>
      <c r="F252" s="143"/>
      <c r="G252" s="143">
        <v>33.4</v>
      </c>
      <c r="H252" s="143">
        <v>33.4</v>
      </c>
      <c r="I252" s="143" t="s">
        <v>557</v>
      </c>
      <c r="J252" s="143" t="s">
        <v>558</v>
      </c>
      <c r="K252" s="143" t="s">
        <v>392</v>
      </c>
      <c r="L252" s="207" t="s">
        <v>522</v>
      </c>
    </row>
    <row r="253" spans="1:12" ht="76.5" customHeight="1">
      <c r="A253" s="35">
        <v>2</v>
      </c>
      <c r="B253" s="255" t="s">
        <v>559</v>
      </c>
      <c r="C253" s="143" t="s">
        <v>673</v>
      </c>
      <c r="D253" s="38" t="s">
        <v>316</v>
      </c>
      <c r="E253" s="143" t="s">
        <v>117</v>
      </c>
      <c r="F253" s="143">
        <v>490</v>
      </c>
      <c r="G253" s="143">
        <v>490</v>
      </c>
      <c r="H253" s="143">
        <v>484</v>
      </c>
      <c r="I253" s="143" t="s">
        <v>316</v>
      </c>
      <c r="J253" s="143" t="s">
        <v>316</v>
      </c>
      <c r="K253" s="143"/>
      <c r="L253" s="207" t="s">
        <v>35</v>
      </c>
    </row>
    <row r="254" spans="1:12" ht="17.25" customHeight="1">
      <c r="A254" s="373" t="s">
        <v>563</v>
      </c>
      <c r="B254" s="465"/>
      <c r="C254" s="465"/>
      <c r="D254" s="465"/>
      <c r="E254" s="465"/>
      <c r="F254" s="465"/>
      <c r="G254" s="465"/>
      <c r="H254" s="465"/>
      <c r="I254" s="465"/>
      <c r="J254" s="465"/>
      <c r="K254" s="465"/>
      <c r="L254" s="466"/>
    </row>
    <row r="255" spans="1:12" ht="17.25" customHeight="1">
      <c r="A255" s="43"/>
      <c r="B255" s="140" t="s">
        <v>730</v>
      </c>
      <c r="C255" s="139"/>
      <c r="D255" s="139"/>
      <c r="E255" s="139"/>
      <c r="F255" s="139"/>
      <c r="G255" s="139"/>
      <c r="H255" s="139"/>
      <c r="I255" s="139"/>
      <c r="J255" s="139"/>
      <c r="K255" s="139"/>
      <c r="L255" s="139"/>
    </row>
    <row r="256" spans="1:12" ht="85.5" customHeight="1">
      <c r="A256" s="245" t="s">
        <v>36</v>
      </c>
      <c r="B256" s="167" t="s">
        <v>443</v>
      </c>
      <c r="C256" s="141" t="s">
        <v>264</v>
      </c>
      <c r="D256" s="268" t="s">
        <v>107</v>
      </c>
      <c r="E256" s="143" t="s">
        <v>310</v>
      </c>
      <c r="F256" s="143">
        <v>101</v>
      </c>
      <c r="G256" s="143">
        <v>101.5</v>
      </c>
      <c r="H256" s="143">
        <v>139.5</v>
      </c>
      <c r="I256" s="143" t="s">
        <v>316</v>
      </c>
      <c r="J256" s="143" t="s">
        <v>316</v>
      </c>
      <c r="K256" s="143"/>
      <c r="L256" s="170" t="s">
        <v>39</v>
      </c>
    </row>
    <row r="257" spans="1:12" ht="78" customHeight="1">
      <c r="A257" s="245" t="s">
        <v>37</v>
      </c>
      <c r="B257" s="168" t="s">
        <v>444</v>
      </c>
      <c r="C257" s="141" t="s">
        <v>264</v>
      </c>
      <c r="D257" s="268" t="s">
        <v>107</v>
      </c>
      <c r="E257" s="143" t="s">
        <v>310</v>
      </c>
      <c r="F257" s="143">
        <v>0</v>
      </c>
      <c r="G257" s="143">
        <v>0</v>
      </c>
      <c r="H257" s="143">
        <v>0</v>
      </c>
      <c r="I257" s="143" t="s">
        <v>316</v>
      </c>
      <c r="J257" s="143" t="s">
        <v>316</v>
      </c>
      <c r="K257" s="143"/>
      <c r="L257" s="170" t="s">
        <v>240</v>
      </c>
    </row>
    <row r="258" spans="1:12" ht="60" customHeight="1">
      <c r="A258" s="245" t="s">
        <v>38</v>
      </c>
      <c r="B258" s="168" t="s">
        <v>445</v>
      </c>
      <c r="C258" s="141" t="s">
        <v>264</v>
      </c>
      <c r="D258" s="268" t="s">
        <v>107</v>
      </c>
      <c r="E258" s="143" t="s">
        <v>310</v>
      </c>
      <c r="F258" s="143">
        <v>101</v>
      </c>
      <c r="G258" s="143">
        <v>101</v>
      </c>
      <c r="H258" s="143">
        <v>120</v>
      </c>
      <c r="I258" s="143" t="s">
        <v>316</v>
      </c>
      <c r="J258" s="143" t="s">
        <v>316</v>
      </c>
      <c r="K258" s="143"/>
      <c r="L258" s="170" t="s">
        <v>40</v>
      </c>
    </row>
    <row r="259" spans="1:12" ht="17.25" customHeight="1">
      <c r="A259" s="43"/>
      <c r="B259" s="171" t="s">
        <v>268</v>
      </c>
      <c r="C259" s="141"/>
      <c r="D259" s="143"/>
      <c r="E259" s="143"/>
      <c r="F259" s="143"/>
      <c r="G259" s="143"/>
      <c r="H259" s="143"/>
      <c r="I259" s="143"/>
      <c r="J259" s="143"/>
      <c r="K259" s="143"/>
      <c r="L259" s="170"/>
    </row>
    <row r="260" spans="1:12" ht="52.5" customHeight="1">
      <c r="A260" s="38">
        <v>1</v>
      </c>
      <c r="B260" s="172" t="s">
        <v>446</v>
      </c>
      <c r="C260" s="169" t="s">
        <v>316</v>
      </c>
      <c r="D260" s="268" t="s">
        <v>316</v>
      </c>
      <c r="E260" s="143" t="s">
        <v>310</v>
      </c>
      <c r="F260" s="143" t="s">
        <v>316</v>
      </c>
      <c r="G260" s="143" t="s">
        <v>316</v>
      </c>
      <c r="H260" s="143" t="s">
        <v>316</v>
      </c>
      <c r="I260" s="143" t="s">
        <v>314</v>
      </c>
      <c r="J260" s="268" t="s">
        <v>316</v>
      </c>
      <c r="K260" s="143"/>
      <c r="L260" s="170" t="s">
        <v>41</v>
      </c>
    </row>
    <row r="261" spans="1:12" ht="15" customHeight="1">
      <c r="A261" s="442" t="s">
        <v>564</v>
      </c>
      <c r="B261" s="453"/>
      <c r="C261" s="453"/>
      <c r="D261" s="453"/>
      <c r="E261" s="453"/>
      <c r="F261" s="453"/>
      <c r="G261" s="453"/>
      <c r="H261" s="453"/>
      <c r="I261" s="453"/>
      <c r="J261" s="453"/>
      <c r="K261" s="453"/>
      <c r="L261" s="454"/>
    </row>
    <row r="262" spans="1:12" ht="15" customHeight="1" hidden="1">
      <c r="A262" s="442" t="s">
        <v>710</v>
      </c>
      <c r="B262" s="453"/>
      <c r="C262" s="453"/>
      <c r="D262" s="453"/>
      <c r="E262" s="453"/>
      <c r="F262" s="453"/>
      <c r="G262" s="453"/>
      <c r="H262" s="453"/>
      <c r="I262" s="453"/>
      <c r="J262" s="453"/>
      <c r="K262" s="453"/>
      <c r="L262" s="454"/>
    </row>
    <row r="263" spans="1:12" ht="15">
      <c r="A263" s="28"/>
      <c r="B263" s="57" t="s">
        <v>730</v>
      </c>
      <c r="C263" s="57"/>
      <c r="D263" s="39"/>
      <c r="E263" s="39"/>
      <c r="F263" s="39"/>
      <c r="G263" s="39"/>
      <c r="H263" s="39"/>
      <c r="I263" s="39"/>
      <c r="J263" s="39"/>
      <c r="K263" s="66"/>
      <c r="L263" s="35"/>
    </row>
    <row r="264" spans="1:15" ht="63.75" customHeight="1">
      <c r="A264" s="245" t="s">
        <v>42</v>
      </c>
      <c r="B264" s="35" t="s">
        <v>711</v>
      </c>
      <c r="C264" s="38" t="s">
        <v>264</v>
      </c>
      <c r="D264" s="268" t="s">
        <v>108</v>
      </c>
      <c r="E264" s="38" t="s">
        <v>433</v>
      </c>
      <c r="F264" s="90">
        <v>57</v>
      </c>
      <c r="G264" s="90">
        <v>57</v>
      </c>
      <c r="H264" s="90">
        <v>57</v>
      </c>
      <c r="I264" s="42" t="s">
        <v>316</v>
      </c>
      <c r="J264" s="42" t="s">
        <v>316</v>
      </c>
      <c r="K264" s="72"/>
      <c r="L264" s="35" t="s">
        <v>45</v>
      </c>
      <c r="O264" s="116"/>
    </row>
    <row r="265" spans="1:15" ht="74.25" customHeight="1">
      <c r="A265" s="245" t="s">
        <v>43</v>
      </c>
      <c r="B265" s="168" t="s">
        <v>447</v>
      </c>
      <c r="C265" s="38" t="s">
        <v>264</v>
      </c>
      <c r="D265" s="268" t="s">
        <v>108</v>
      </c>
      <c r="E265" s="38" t="s">
        <v>433</v>
      </c>
      <c r="F265" s="90">
        <v>13</v>
      </c>
      <c r="G265" s="90">
        <v>13</v>
      </c>
      <c r="H265" s="90">
        <v>13</v>
      </c>
      <c r="I265" s="42" t="s">
        <v>316</v>
      </c>
      <c r="J265" s="42" t="s">
        <v>316</v>
      </c>
      <c r="K265" s="42"/>
      <c r="L265" s="35" t="s">
        <v>45</v>
      </c>
      <c r="O265" s="116"/>
    </row>
    <row r="266" spans="1:15" ht="61.5" customHeight="1">
      <c r="A266" s="245" t="s">
        <v>44</v>
      </c>
      <c r="B266" s="168" t="s">
        <v>448</v>
      </c>
      <c r="C266" s="38" t="s">
        <v>264</v>
      </c>
      <c r="D266" s="268" t="s">
        <v>108</v>
      </c>
      <c r="E266" s="38" t="s">
        <v>433</v>
      </c>
      <c r="F266" s="90">
        <v>9</v>
      </c>
      <c r="G266" s="90">
        <v>9</v>
      </c>
      <c r="H266" s="90">
        <v>9</v>
      </c>
      <c r="I266" s="42" t="s">
        <v>316</v>
      </c>
      <c r="J266" s="42" t="s">
        <v>316</v>
      </c>
      <c r="K266" s="72"/>
      <c r="L266" s="35" t="s">
        <v>45</v>
      </c>
      <c r="O266" s="116"/>
    </row>
    <row r="267" spans="1:12" ht="15" hidden="1">
      <c r="A267" s="35"/>
      <c r="B267" s="64" t="s">
        <v>266</v>
      </c>
      <c r="C267" s="64"/>
      <c r="D267" s="34"/>
      <c r="E267" s="34"/>
      <c r="F267" s="45"/>
      <c r="G267" s="45"/>
      <c r="H267" s="45"/>
      <c r="I267" s="45"/>
      <c r="J267" s="45"/>
      <c r="K267" s="83"/>
      <c r="L267" s="28"/>
    </row>
    <row r="268" spans="1:12" ht="80.25" customHeight="1" hidden="1">
      <c r="A268" s="28">
        <v>2</v>
      </c>
      <c r="B268" s="55" t="s">
        <v>651</v>
      </c>
      <c r="C268" s="29" t="s">
        <v>264</v>
      </c>
      <c r="D268" s="29" t="s">
        <v>704</v>
      </c>
      <c r="E268" s="29" t="s">
        <v>707</v>
      </c>
      <c r="F268" s="45">
        <v>100</v>
      </c>
      <c r="G268" s="45">
        <v>82</v>
      </c>
      <c r="H268" s="45"/>
      <c r="I268" s="45"/>
      <c r="J268" s="45"/>
      <c r="K268" s="83"/>
      <c r="L268" s="28" t="s">
        <v>288</v>
      </c>
    </row>
    <row r="269" spans="1:12" ht="15">
      <c r="A269" s="28"/>
      <c r="B269" s="57" t="s">
        <v>268</v>
      </c>
      <c r="C269" s="57"/>
      <c r="D269" s="60"/>
      <c r="E269" s="39"/>
      <c r="F269" s="42"/>
      <c r="G269" s="42"/>
      <c r="H269" s="42"/>
      <c r="I269" s="42"/>
      <c r="J269" s="42"/>
      <c r="K269" s="72"/>
      <c r="L269" s="40"/>
    </row>
    <row r="270" spans="1:34" s="261" customFormat="1" ht="81.75" customHeight="1">
      <c r="A270" s="29">
        <v>1</v>
      </c>
      <c r="B270" s="262" t="s">
        <v>449</v>
      </c>
      <c r="C270" s="82" t="s">
        <v>267</v>
      </c>
      <c r="D270" s="314" t="s">
        <v>46</v>
      </c>
      <c r="E270" s="94" t="s">
        <v>433</v>
      </c>
      <c r="F270" s="42">
        <v>7</v>
      </c>
      <c r="G270" s="42">
        <v>6.4</v>
      </c>
      <c r="H270" s="42">
        <v>6.4</v>
      </c>
      <c r="I270" s="42" t="s">
        <v>756</v>
      </c>
      <c r="J270" s="222" t="s">
        <v>555</v>
      </c>
      <c r="K270" s="72"/>
      <c r="L270" s="40" t="s">
        <v>860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12" s="340" customFormat="1" ht="137.25" customHeight="1">
      <c r="A271" s="331">
        <v>2</v>
      </c>
      <c r="B271" s="332" t="s">
        <v>450</v>
      </c>
      <c r="C271" s="333" t="s">
        <v>267</v>
      </c>
      <c r="D271" s="334" t="s">
        <v>46</v>
      </c>
      <c r="E271" s="335" t="s">
        <v>433</v>
      </c>
      <c r="F271" s="336">
        <v>2.1</v>
      </c>
      <c r="G271" s="336">
        <v>0.531</v>
      </c>
      <c r="H271" s="336">
        <v>0.531</v>
      </c>
      <c r="I271" s="336" t="s">
        <v>756</v>
      </c>
      <c r="J271" s="337" t="s">
        <v>555</v>
      </c>
      <c r="K271" s="338"/>
      <c r="L271" s="339" t="s">
        <v>861</v>
      </c>
    </row>
    <row r="272" spans="1:34" s="261" customFormat="1" ht="92.25" customHeight="1">
      <c r="A272" s="38">
        <v>3</v>
      </c>
      <c r="B272" s="35" t="s">
        <v>452</v>
      </c>
      <c r="C272" s="63" t="s">
        <v>267</v>
      </c>
      <c r="D272" s="269" t="s">
        <v>47</v>
      </c>
      <c r="E272" s="94" t="s">
        <v>433</v>
      </c>
      <c r="F272" s="42">
        <v>0.3</v>
      </c>
      <c r="G272" s="42">
        <v>0.4</v>
      </c>
      <c r="H272" s="42">
        <v>0.4</v>
      </c>
      <c r="I272" s="42" t="s">
        <v>756</v>
      </c>
      <c r="J272" s="222" t="s">
        <v>555</v>
      </c>
      <c r="K272" s="71">
        <v>455007</v>
      </c>
      <c r="L272" s="40" t="s">
        <v>163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12" ht="15.75">
      <c r="A273" s="28"/>
      <c r="B273" s="508" t="s">
        <v>746</v>
      </c>
      <c r="C273" s="509"/>
      <c r="D273" s="510"/>
      <c r="E273" s="509"/>
      <c r="F273" s="509"/>
      <c r="G273" s="509"/>
      <c r="H273" s="509"/>
      <c r="I273" s="509"/>
      <c r="J273" s="509"/>
      <c r="K273" s="509"/>
      <c r="L273" s="511"/>
    </row>
    <row r="274" spans="1:12" ht="15" customHeight="1">
      <c r="A274" s="35"/>
      <c r="B274" s="373" t="s">
        <v>567</v>
      </c>
      <c r="C274" s="499"/>
      <c r="D274" s="499"/>
      <c r="E274" s="499"/>
      <c r="F274" s="499"/>
      <c r="G274" s="499"/>
      <c r="H274" s="499"/>
      <c r="I274" s="499"/>
      <c r="J274" s="499"/>
      <c r="K274" s="499"/>
      <c r="L274" s="500"/>
    </row>
    <row r="275" spans="1:12" ht="15">
      <c r="A275" s="84"/>
      <c r="B275" s="57" t="s">
        <v>730</v>
      </c>
      <c r="C275" s="39"/>
      <c r="D275" s="39"/>
      <c r="E275" s="39"/>
      <c r="F275" s="39"/>
      <c r="G275" s="39"/>
      <c r="H275" s="39"/>
      <c r="I275" s="39"/>
      <c r="J275" s="39"/>
      <c r="K275" s="66"/>
      <c r="L275" s="35"/>
    </row>
    <row r="276" spans="1:12" ht="60" customHeight="1">
      <c r="A276" s="245" t="s">
        <v>48</v>
      </c>
      <c r="B276" s="55" t="s">
        <v>806</v>
      </c>
      <c r="C276" s="38" t="s">
        <v>264</v>
      </c>
      <c r="D276" s="173" t="s">
        <v>109</v>
      </c>
      <c r="E276" s="38" t="s">
        <v>235</v>
      </c>
      <c r="F276" s="38">
        <v>2.6</v>
      </c>
      <c r="G276" s="42">
        <v>10</v>
      </c>
      <c r="H276" s="38">
        <v>3.6</v>
      </c>
      <c r="I276" s="38" t="s">
        <v>316</v>
      </c>
      <c r="J276" s="38" t="s">
        <v>316</v>
      </c>
      <c r="K276" s="66"/>
      <c r="L276" s="35" t="s">
        <v>866</v>
      </c>
    </row>
    <row r="277" spans="1:12" ht="32.25" customHeight="1" hidden="1">
      <c r="A277" s="245"/>
      <c r="B277" s="373" t="s">
        <v>734</v>
      </c>
      <c r="C277" s="499"/>
      <c r="D277" s="499"/>
      <c r="E277" s="499"/>
      <c r="F277" s="499"/>
      <c r="G277" s="499"/>
      <c r="H277" s="499"/>
      <c r="I277" s="499"/>
      <c r="J277" s="499"/>
      <c r="K277" s="499"/>
      <c r="L277" s="500"/>
    </row>
    <row r="278" spans="1:12" ht="15" hidden="1">
      <c r="A278" s="256"/>
      <c r="B278" s="57" t="s">
        <v>266</v>
      </c>
      <c r="C278" s="39"/>
      <c r="D278" s="39"/>
      <c r="E278" s="39"/>
      <c r="F278" s="39"/>
      <c r="G278" s="39"/>
      <c r="H278" s="39"/>
      <c r="I278" s="39"/>
      <c r="J278" s="39"/>
      <c r="K278" s="39"/>
      <c r="L278" s="58"/>
    </row>
    <row r="279" spans="1:12" ht="63.75" customHeight="1">
      <c r="A279" s="245" t="s">
        <v>49</v>
      </c>
      <c r="B279" s="174" t="s">
        <v>453</v>
      </c>
      <c r="C279" s="38" t="s">
        <v>264</v>
      </c>
      <c r="D279" s="271" t="s">
        <v>109</v>
      </c>
      <c r="E279" s="38" t="s">
        <v>235</v>
      </c>
      <c r="F279" s="38">
        <v>4.6</v>
      </c>
      <c r="G279" s="42">
        <v>4</v>
      </c>
      <c r="H279" s="42">
        <v>0.4</v>
      </c>
      <c r="I279" s="38" t="s">
        <v>316</v>
      </c>
      <c r="J279" s="38" t="s">
        <v>316</v>
      </c>
      <c r="K279" s="39"/>
      <c r="L279" s="35" t="s">
        <v>867</v>
      </c>
    </row>
    <row r="280" spans="1:12" ht="58.5" customHeight="1">
      <c r="A280" s="245" t="s">
        <v>50</v>
      </c>
      <c r="B280" s="174" t="s">
        <v>454</v>
      </c>
      <c r="C280" s="38" t="s">
        <v>264</v>
      </c>
      <c r="D280" s="271" t="s">
        <v>109</v>
      </c>
      <c r="E280" s="38" t="s">
        <v>235</v>
      </c>
      <c r="F280" s="38">
        <v>34.1</v>
      </c>
      <c r="G280" s="38">
        <v>75.5</v>
      </c>
      <c r="H280" s="38">
        <v>67.2</v>
      </c>
      <c r="I280" s="38" t="s">
        <v>316</v>
      </c>
      <c r="J280" s="38" t="s">
        <v>316</v>
      </c>
      <c r="K280" s="39"/>
      <c r="L280" s="35" t="s">
        <v>868</v>
      </c>
    </row>
    <row r="281" spans="1:12" ht="0.75" customHeight="1">
      <c r="A281" s="341">
        <v>1</v>
      </c>
      <c r="B281" s="55" t="s">
        <v>807</v>
      </c>
      <c r="C281" s="329" t="s">
        <v>264</v>
      </c>
      <c r="D281" s="329" t="s">
        <v>732</v>
      </c>
      <c r="E281" s="329" t="s">
        <v>733</v>
      </c>
      <c r="F281" s="329"/>
      <c r="G281" s="329">
        <v>63</v>
      </c>
      <c r="H281" s="329"/>
      <c r="I281" s="329"/>
      <c r="J281" s="329"/>
      <c r="K281" s="342"/>
      <c r="L281" s="341" t="s">
        <v>761</v>
      </c>
    </row>
    <row r="282" spans="1:12" ht="21.75" customHeight="1">
      <c r="A282" s="35"/>
      <c r="B282" s="373" t="s">
        <v>862</v>
      </c>
      <c r="C282" s="374"/>
      <c r="D282" s="374"/>
      <c r="E282" s="374"/>
      <c r="F282" s="374"/>
      <c r="G282" s="374"/>
      <c r="H282" s="374"/>
      <c r="I282" s="374"/>
      <c r="J282" s="374"/>
      <c r="K282" s="374"/>
      <c r="L282" s="375"/>
    </row>
    <row r="283" spans="1:12" ht="15.75" customHeight="1">
      <c r="A283" s="35"/>
      <c r="B283" s="35" t="s">
        <v>730</v>
      </c>
      <c r="C283" s="38"/>
      <c r="D283" s="38"/>
      <c r="E283" s="38"/>
      <c r="F283" s="38"/>
      <c r="G283" s="38"/>
      <c r="H283" s="38"/>
      <c r="I283" s="38"/>
      <c r="J283" s="38"/>
      <c r="K283" s="39"/>
      <c r="L283" s="35"/>
    </row>
    <row r="284" spans="1:12" ht="46.5" customHeight="1">
      <c r="A284" s="40">
        <v>43</v>
      </c>
      <c r="B284" s="343" t="s">
        <v>863</v>
      </c>
      <c r="C284" s="38" t="s">
        <v>264</v>
      </c>
      <c r="D284" s="38" t="s">
        <v>55</v>
      </c>
      <c r="E284" s="38" t="s">
        <v>56</v>
      </c>
      <c r="F284" s="38">
        <v>0</v>
      </c>
      <c r="G284" s="38">
        <v>0</v>
      </c>
      <c r="H284" s="38">
        <v>0</v>
      </c>
      <c r="I284" s="38" t="s">
        <v>316</v>
      </c>
      <c r="J284" s="38" t="s">
        <v>316</v>
      </c>
      <c r="K284" s="39"/>
      <c r="L284" s="35" t="s">
        <v>201</v>
      </c>
    </row>
    <row r="285" spans="1:12" s="2" customFormat="1" ht="16.5" customHeight="1">
      <c r="A285" s="64"/>
      <c r="B285" s="344" t="s">
        <v>268</v>
      </c>
      <c r="C285" s="212"/>
      <c r="D285" s="212"/>
      <c r="E285" s="212"/>
      <c r="F285" s="212"/>
      <c r="G285" s="212"/>
      <c r="H285" s="212"/>
      <c r="I285" s="212"/>
      <c r="J285" s="212"/>
      <c r="K285" s="345"/>
      <c r="L285" s="64"/>
    </row>
    <row r="286" spans="1:12" s="2" customFormat="1" ht="42.75" customHeight="1">
      <c r="A286" s="22">
        <v>1</v>
      </c>
      <c r="B286" s="343" t="s">
        <v>863</v>
      </c>
      <c r="C286" s="38" t="s">
        <v>267</v>
      </c>
      <c r="D286" s="212" t="s">
        <v>316</v>
      </c>
      <c r="E286" s="38" t="s">
        <v>56</v>
      </c>
      <c r="F286" s="38"/>
      <c r="G286" s="38">
        <v>0.34</v>
      </c>
      <c r="H286" s="38">
        <v>0.34</v>
      </c>
      <c r="I286" s="38" t="s">
        <v>756</v>
      </c>
      <c r="J286" s="38" t="s">
        <v>864</v>
      </c>
      <c r="K286" s="345"/>
      <c r="L286" s="35" t="s">
        <v>520</v>
      </c>
    </row>
    <row r="287" spans="1:12" s="2" customFormat="1" ht="18.75" customHeight="1">
      <c r="A287" s="22"/>
      <c r="B287" s="355" t="s">
        <v>865</v>
      </c>
      <c r="C287" s="356"/>
      <c r="D287" s="356"/>
      <c r="E287" s="356"/>
      <c r="F287" s="356"/>
      <c r="G287" s="356"/>
      <c r="H287" s="356"/>
      <c r="I287" s="356"/>
      <c r="J287" s="356"/>
      <c r="K287" s="356"/>
      <c r="L287" s="357"/>
    </row>
    <row r="288" spans="1:12" ht="19.5" customHeight="1" hidden="1">
      <c r="A288" s="526" t="s">
        <v>568</v>
      </c>
      <c r="B288" s="527"/>
      <c r="C288" s="527"/>
      <c r="D288" s="527"/>
      <c r="E288" s="527"/>
      <c r="F288" s="527"/>
      <c r="G288" s="527"/>
      <c r="H288" s="527"/>
      <c r="I288" s="527"/>
      <c r="J288" s="527"/>
      <c r="K288" s="527"/>
      <c r="L288" s="528"/>
    </row>
    <row r="289" spans="1:12" ht="17.25" customHeight="1">
      <c r="A289" s="35"/>
      <c r="B289" s="142" t="s">
        <v>730</v>
      </c>
      <c r="C289" s="175"/>
      <c r="D289" s="175"/>
      <c r="E289" s="175"/>
      <c r="F289" s="175"/>
      <c r="G289" s="175"/>
      <c r="H289" s="175"/>
      <c r="I289" s="175"/>
      <c r="J289" s="175"/>
      <c r="K289" s="175"/>
      <c r="L289" s="175"/>
    </row>
    <row r="290" spans="1:12" ht="108" customHeight="1">
      <c r="A290" s="245" t="s">
        <v>51</v>
      </c>
      <c r="B290" s="315" t="s">
        <v>455</v>
      </c>
      <c r="C290" s="38" t="s">
        <v>264</v>
      </c>
      <c r="D290" s="268" t="s">
        <v>109</v>
      </c>
      <c r="E290" s="38" t="s">
        <v>235</v>
      </c>
      <c r="F290" s="143">
        <v>0</v>
      </c>
      <c r="G290" s="143">
        <v>18.3</v>
      </c>
      <c r="H290" s="143">
        <v>14.3</v>
      </c>
      <c r="I290" s="143" t="s">
        <v>316</v>
      </c>
      <c r="J290" s="143" t="s">
        <v>316</v>
      </c>
      <c r="K290" s="175"/>
      <c r="L290" s="300" t="s">
        <v>869</v>
      </c>
    </row>
    <row r="291" spans="1:12" ht="18" customHeight="1">
      <c r="A291" s="373" t="s">
        <v>947</v>
      </c>
      <c r="B291" s="465"/>
      <c r="C291" s="465"/>
      <c r="D291" s="465"/>
      <c r="E291" s="465"/>
      <c r="F291" s="465"/>
      <c r="G291" s="465"/>
      <c r="H291" s="465"/>
      <c r="I291" s="465"/>
      <c r="J291" s="465"/>
      <c r="K291" s="465"/>
      <c r="L291" s="466"/>
    </row>
    <row r="292" spans="1:12" ht="18" customHeight="1">
      <c r="A292" s="43"/>
      <c r="B292" s="142" t="s">
        <v>730</v>
      </c>
      <c r="C292" s="139"/>
      <c r="D292" s="139"/>
      <c r="E292" s="139"/>
      <c r="F292" s="139"/>
      <c r="G292" s="139"/>
      <c r="H292" s="139"/>
      <c r="I292" s="139"/>
      <c r="J292" s="139"/>
      <c r="K292" s="139"/>
      <c r="L292" s="139"/>
    </row>
    <row r="293" spans="1:12" ht="78" customHeight="1">
      <c r="A293" s="245" t="s">
        <v>870</v>
      </c>
      <c r="B293" s="300" t="s">
        <v>946</v>
      </c>
      <c r="C293" s="38" t="s">
        <v>264</v>
      </c>
      <c r="D293" s="271" t="s">
        <v>109</v>
      </c>
      <c r="E293" s="38" t="s">
        <v>235</v>
      </c>
      <c r="F293" s="143">
        <v>0</v>
      </c>
      <c r="G293" s="143">
        <v>0</v>
      </c>
      <c r="H293" s="143">
        <v>0</v>
      </c>
      <c r="I293" s="214" t="s">
        <v>316</v>
      </c>
      <c r="J293" s="214" t="s">
        <v>316</v>
      </c>
      <c r="K293" s="139"/>
      <c r="L293" s="309" t="s">
        <v>948</v>
      </c>
    </row>
    <row r="294" spans="1:12" ht="61.5" customHeight="1" hidden="1">
      <c r="A294" s="245" t="s">
        <v>569</v>
      </c>
      <c r="B294" s="172" t="s">
        <v>456</v>
      </c>
      <c r="C294" s="38" t="s">
        <v>264</v>
      </c>
      <c r="D294" s="271" t="s">
        <v>109</v>
      </c>
      <c r="E294" s="38" t="s">
        <v>235</v>
      </c>
      <c r="F294" s="143">
        <v>1.7</v>
      </c>
      <c r="G294" s="143">
        <v>1.7</v>
      </c>
      <c r="H294" s="143">
        <v>1.9</v>
      </c>
      <c r="I294" s="143" t="s">
        <v>316</v>
      </c>
      <c r="J294" s="143" t="s">
        <v>316</v>
      </c>
      <c r="K294" s="139"/>
      <c r="L294" s="142" t="s">
        <v>515</v>
      </c>
    </row>
    <row r="295" spans="1:12" ht="87" customHeight="1" hidden="1">
      <c r="A295" s="245" t="s">
        <v>570</v>
      </c>
      <c r="B295" s="172" t="s">
        <v>516</v>
      </c>
      <c r="C295" s="38" t="s">
        <v>264</v>
      </c>
      <c r="D295" s="271" t="s">
        <v>109</v>
      </c>
      <c r="E295" s="38" t="s">
        <v>235</v>
      </c>
      <c r="F295" s="143">
        <v>0</v>
      </c>
      <c r="G295" s="143">
        <v>0</v>
      </c>
      <c r="H295" s="143">
        <v>0</v>
      </c>
      <c r="I295" s="143" t="s">
        <v>316</v>
      </c>
      <c r="J295" s="143" t="s">
        <v>316</v>
      </c>
      <c r="K295" s="143"/>
      <c r="L295" s="207" t="s">
        <v>517</v>
      </c>
    </row>
    <row r="296" spans="1:12" ht="15">
      <c r="A296" s="35"/>
      <c r="B296" s="64" t="s">
        <v>268</v>
      </c>
      <c r="C296" s="34"/>
      <c r="D296" s="34"/>
      <c r="E296" s="34"/>
      <c r="F296" s="34"/>
      <c r="G296" s="34"/>
      <c r="H296" s="34"/>
      <c r="I296" s="34"/>
      <c r="J296" s="34"/>
      <c r="K296" s="70"/>
      <c r="L296" s="28"/>
    </row>
    <row r="297" spans="1:12" ht="72.75" customHeight="1" hidden="1">
      <c r="A297" s="35"/>
      <c r="B297" s="176" t="s">
        <v>457</v>
      </c>
      <c r="C297" s="34"/>
      <c r="D297" s="34"/>
      <c r="E297" s="34"/>
      <c r="F297" s="34"/>
      <c r="G297" s="34"/>
      <c r="H297" s="34"/>
      <c r="I297" s="34"/>
      <c r="J297" s="34"/>
      <c r="K297" s="70"/>
      <c r="L297" s="28"/>
    </row>
    <row r="298" spans="1:12" ht="409.5" customHeight="1">
      <c r="A298" s="35">
        <v>1</v>
      </c>
      <c r="B298" s="176" t="s">
        <v>619</v>
      </c>
      <c r="C298" s="38" t="s">
        <v>316</v>
      </c>
      <c r="D298" s="38" t="s">
        <v>316</v>
      </c>
      <c r="E298" s="38" t="s">
        <v>118</v>
      </c>
      <c r="F298" s="38" t="s">
        <v>316</v>
      </c>
      <c r="G298" s="38" t="s">
        <v>316</v>
      </c>
      <c r="H298" s="38" t="s">
        <v>316</v>
      </c>
      <c r="I298" s="38" t="s">
        <v>314</v>
      </c>
      <c r="J298" s="38" t="s">
        <v>316</v>
      </c>
      <c r="K298" s="34"/>
      <c r="L298" s="309" t="s">
        <v>872</v>
      </c>
    </row>
    <row r="299" spans="1:12" ht="135" customHeight="1">
      <c r="A299" s="35">
        <v>2</v>
      </c>
      <c r="B299" s="177" t="s">
        <v>458</v>
      </c>
      <c r="C299" s="38" t="s">
        <v>316</v>
      </c>
      <c r="D299" s="38" t="s">
        <v>316</v>
      </c>
      <c r="E299" s="38" t="s">
        <v>235</v>
      </c>
      <c r="F299" s="38" t="s">
        <v>316</v>
      </c>
      <c r="G299" s="38" t="s">
        <v>316</v>
      </c>
      <c r="H299" s="38" t="s">
        <v>316</v>
      </c>
      <c r="I299" s="38" t="s">
        <v>314</v>
      </c>
      <c r="J299" s="38" t="s">
        <v>316</v>
      </c>
      <c r="K299" s="70"/>
      <c r="L299" s="347" t="s">
        <v>873</v>
      </c>
    </row>
    <row r="300" spans="1:12" ht="185.25" customHeight="1">
      <c r="A300" s="35">
        <v>3</v>
      </c>
      <c r="B300" s="177" t="s">
        <v>459</v>
      </c>
      <c r="C300" s="38" t="s">
        <v>316</v>
      </c>
      <c r="D300" s="38" t="s">
        <v>316</v>
      </c>
      <c r="E300" s="38" t="s">
        <v>235</v>
      </c>
      <c r="F300" s="38" t="s">
        <v>316</v>
      </c>
      <c r="G300" s="38" t="s">
        <v>316</v>
      </c>
      <c r="H300" s="38" t="s">
        <v>316</v>
      </c>
      <c r="I300" s="38" t="s">
        <v>314</v>
      </c>
      <c r="J300" s="38" t="s">
        <v>316</v>
      </c>
      <c r="K300" s="70"/>
      <c r="L300" s="346" t="s">
        <v>871</v>
      </c>
    </row>
    <row r="301" spans="1:12" ht="121.5" customHeight="1">
      <c r="A301" s="35">
        <v>4</v>
      </c>
      <c r="B301" s="178" t="s">
        <v>620</v>
      </c>
      <c r="C301" s="38" t="s">
        <v>316</v>
      </c>
      <c r="D301" s="38" t="s">
        <v>316</v>
      </c>
      <c r="E301" s="38" t="s">
        <v>235</v>
      </c>
      <c r="F301" s="38" t="s">
        <v>316</v>
      </c>
      <c r="G301" s="38" t="s">
        <v>316</v>
      </c>
      <c r="H301" s="38" t="s">
        <v>316</v>
      </c>
      <c r="I301" s="38" t="s">
        <v>314</v>
      </c>
      <c r="J301" s="38" t="s">
        <v>316</v>
      </c>
      <c r="K301" s="70"/>
      <c r="L301" s="348" t="s">
        <v>874</v>
      </c>
    </row>
    <row r="302" spans="1:12" ht="71.25" customHeight="1" hidden="1">
      <c r="A302" s="35"/>
      <c r="B302" s="179" t="s">
        <v>460</v>
      </c>
      <c r="C302" s="38" t="s">
        <v>316</v>
      </c>
      <c r="D302" s="38" t="s">
        <v>316</v>
      </c>
      <c r="E302" s="38" t="s">
        <v>733</v>
      </c>
      <c r="F302" s="38" t="s">
        <v>316</v>
      </c>
      <c r="G302" s="38" t="s">
        <v>316</v>
      </c>
      <c r="H302" s="38" t="s">
        <v>316</v>
      </c>
      <c r="I302" s="38" t="s">
        <v>314</v>
      </c>
      <c r="J302" s="38" t="s">
        <v>316</v>
      </c>
      <c r="K302" s="70"/>
      <c r="L302" s="208"/>
    </row>
    <row r="303" spans="1:12" ht="102" hidden="1">
      <c r="A303" s="35"/>
      <c r="B303" s="180" t="s">
        <v>461</v>
      </c>
      <c r="C303" s="38" t="s">
        <v>316</v>
      </c>
      <c r="D303" s="38" t="s">
        <v>316</v>
      </c>
      <c r="E303" s="38" t="s">
        <v>733</v>
      </c>
      <c r="F303" s="38" t="s">
        <v>316</v>
      </c>
      <c r="G303" s="38" t="s">
        <v>316</v>
      </c>
      <c r="H303" s="38" t="s">
        <v>316</v>
      </c>
      <c r="I303" s="38" t="s">
        <v>314</v>
      </c>
      <c r="J303" s="38" t="s">
        <v>316</v>
      </c>
      <c r="K303" s="70"/>
      <c r="L303" s="208"/>
    </row>
    <row r="304" spans="1:12" ht="96" customHeight="1" hidden="1">
      <c r="A304" s="35"/>
      <c r="B304" s="180" t="s">
        <v>462</v>
      </c>
      <c r="C304" s="38" t="s">
        <v>316</v>
      </c>
      <c r="D304" s="38" t="s">
        <v>316</v>
      </c>
      <c r="E304" s="38" t="s">
        <v>733</v>
      </c>
      <c r="F304" s="38" t="s">
        <v>316</v>
      </c>
      <c r="G304" s="38" t="s">
        <v>316</v>
      </c>
      <c r="H304" s="38" t="s">
        <v>316</v>
      </c>
      <c r="I304" s="38" t="s">
        <v>314</v>
      </c>
      <c r="J304" s="38" t="s">
        <v>316</v>
      </c>
      <c r="K304" s="70"/>
      <c r="L304" s="28"/>
    </row>
    <row r="305" spans="1:12" ht="144.75" customHeight="1" hidden="1">
      <c r="A305" s="28">
        <v>1</v>
      </c>
      <c r="B305" s="180" t="s">
        <v>463</v>
      </c>
      <c r="C305" s="38" t="s">
        <v>316</v>
      </c>
      <c r="D305" s="38" t="s">
        <v>316</v>
      </c>
      <c r="E305" s="38" t="s">
        <v>733</v>
      </c>
      <c r="F305" s="38" t="s">
        <v>316</v>
      </c>
      <c r="G305" s="38" t="s">
        <v>316</v>
      </c>
      <c r="H305" s="38" t="s">
        <v>316</v>
      </c>
      <c r="I305" s="38" t="s">
        <v>314</v>
      </c>
      <c r="J305" s="38" t="s">
        <v>316</v>
      </c>
      <c r="K305" s="85"/>
      <c r="L305" s="28"/>
    </row>
    <row r="306" spans="1:12" ht="303.75" customHeight="1">
      <c r="A306" s="28">
        <v>5</v>
      </c>
      <c r="B306" s="180" t="s">
        <v>464</v>
      </c>
      <c r="C306" s="38" t="s">
        <v>316</v>
      </c>
      <c r="D306" s="38" t="s">
        <v>316</v>
      </c>
      <c r="E306" s="38" t="s">
        <v>235</v>
      </c>
      <c r="F306" s="38" t="s">
        <v>316</v>
      </c>
      <c r="G306" s="38" t="s">
        <v>316</v>
      </c>
      <c r="H306" s="38" t="s">
        <v>316</v>
      </c>
      <c r="I306" s="38" t="s">
        <v>314</v>
      </c>
      <c r="J306" s="38" t="s">
        <v>316</v>
      </c>
      <c r="K306" s="70"/>
      <c r="L306" s="328" t="s">
        <v>875</v>
      </c>
    </row>
    <row r="307" spans="1:12" ht="23.25" customHeight="1" hidden="1">
      <c r="A307" s="28"/>
      <c r="B307" s="603" t="s">
        <v>52</v>
      </c>
      <c r="C307" s="604"/>
      <c r="D307" s="604"/>
      <c r="E307" s="604"/>
      <c r="F307" s="604"/>
      <c r="G307" s="604"/>
      <c r="H307" s="604"/>
      <c r="I307" s="604"/>
      <c r="J307" s="604"/>
      <c r="K307" s="604"/>
      <c r="L307" s="605"/>
    </row>
    <row r="308" spans="1:12" ht="25.5" customHeight="1" hidden="1">
      <c r="A308" s="28"/>
      <c r="B308" s="316" t="s">
        <v>730</v>
      </c>
      <c r="C308" s="34"/>
      <c r="D308" s="29"/>
      <c r="E308" s="29"/>
      <c r="F308" s="34"/>
      <c r="G308" s="34"/>
      <c r="H308" s="34"/>
      <c r="I308" s="34"/>
      <c r="J308" s="34"/>
      <c r="K308" s="70"/>
      <c r="L308" s="28"/>
    </row>
    <row r="309" spans="1:12" ht="18.75" customHeight="1" hidden="1">
      <c r="A309" s="28"/>
      <c r="B309" s="516" t="s">
        <v>465</v>
      </c>
      <c r="C309" s="517"/>
      <c r="D309" s="517"/>
      <c r="E309" s="517"/>
      <c r="F309" s="517"/>
      <c r="G309" s="517"/>
      <c r="H309" s="517"/>
      <c r="I309" s="517"/>
      <c r="J309" s="517"/>
      <c r="K309" s="517"/>
      <c r="L309" s="518"/>
    </row>
    <row r="310" spans="1:12" ht="16.5" customHeight="1" hidden="1">
      <c r="A310" s="28"/>
      <c r="B310" s="57" t="s">
        <v>730</v>
      </c>
      <c r="C310" s="34"/>
      <c r="D310" s="29"/>
      <c r="E310" s="29"/>
      <c r="F310" s="34"/>
      <c r="G310" s="34"/>
      <c r="H310" s="34"/>
      <c r="I310" s="34"/>
      <c r="J310" s="34"/>
      <c r="K310" s="34"/>
      <c r="L310" s="28"/>
    </row>
    <row r="311" spans="1:12" ht="93" customHeight="1" hidden="1">
      <c r="A311" s="28">
        <v>45</v>
      </c>
      <c r="B311" s="300" t="s">
        <v>53</v>
      </c>
      <c r="C311" s="317" t="s">
        <v>264</v>
      </c>
      <c r="D311" s="269" t="s">
        <v>55</v>
      </c>
      <c r="E311" s="269" t="s">
        <v>56</v>
      </c>
      <c r="F311" s="269">
        <v>0</v>
      </c>
      <c r="G311" s="269">
        <v>0</v>
      </c>
      <c r="H311" s="269">
        <v>0</v>
      </c>
      <c r="I311" s="311"/>
      <c r="J311" s="318"/>
      <c r="K311" s="300" t="s">
        <v>54</v>
      </c>
      <c r="L311" s="300" t="s">
        <v>57</v>
      </c>
    </row>
    <row r="312" spans="1:12" ht="18.75" customHeight="1" hidden="1">
      <c r="A312" s="28"/>
      <c r="B312" s="516" t="s">
        <v>723</v>
      </c>
      <c r="C312" s="517"/>
      <c r="D312" s="517"/>
      <c r="E312" s="517"/>
      <c r="F312" s="517"/>
      <c r="G312" s="517"/>
      <c r="H312" s="517"/>
      <c r="I312" s="517"/>
      <c r="J312" s="517"/>
      <c r="K312" s="517"/>
      <c r="L312" s="518"/>
    </row>
    <row r="313" spans="1:12" ht="18.75" customHeight="1" hidden="1">
      <c r="A313" s="28"/>
      <c r="B313" s="57" t="s">
        <v>268</v>
      </c>
      <c r="C313" s="88"/>
      <c r="D313" s="88"/>
      <c r="E313" s="88"/>
      <c r="F313" s="88"/>
      <c r="G313" s="88"/>
      <c r="H313" s="88"/>
      <c r="I313" s="88"/>
      <c r="J313" s="89"/>
      <c r="K313" s="89"/>
      <c r="L313" s="89"/>
    </row>
    <row r="314" spans="1:12" ht="84.75" customHeight="1" hidden="1">
      <c r="A314" s="28">
        <v>1</v>
      </c>
      <c r="B314" s="35" t="s">
        <v>724</v>
      </c>
      <c r="C314" s="38" t="s">
        <v>750</v>
      </c>
      <c r="D314" s="29" t="s">
        <v>732</v>
      </c>
      <c r="E314" s="29" t="s">
        <v>733</v>
      </c>
      <c r="F314" s="90"/>
      <c r="G314" s="42">
        <v>4.1</v>
      </c>
      <c r="H314" s="88"/>
      <c r="I314" s="88"/>
      <c r="J314" s="89"/>
      <c r="K314" s="89"/>
      <c r="L314" s="35" t="s">
        <v>762</v>
      </c>
    </row>
    <row r="315" spans="1:12" ht="18.75" customHeight="1" hidden="1">
      <c r="A315" s="28"/>
      <c r="B315" s="64" t="s">
        <v>268</v>
      </c>
      <c r="C315" s="88"/>
      <c r="D315" s="88"/>
      <c r="E315" s="88"/>
      <c r="F315" s="88"/>
      <c r="G315" s="88"/>
      <c r="H315" s="88"/>
      <c r="I315" s="88"/>
      <c r="J315" s="89"/>
      <c r="K315" s="89"/>
      <c r="L315" s="89"/>
    </row>
    <row r="316" spans="1:12" ht="228.75" customHeight="1" hidden="1">
      <c r="A316" s="28">
        <v>1</v>
      </c>
      <c r="B316" s="309" t="s">
        <v>58</v>
      </c>
      <c r="C316" s="324" t="s">
        <v>316</v>
      </c>
      <c r="D316" s="269" t="s">
        <v>316</v>
      </c>
      <c r="E316" s="269" t="s">
        <v>56</v>
      </c>
      <c r="F316" s="319"/>
      <c r="G316" s="319"/>
      <c r="H316" s="319"/>
      <c r="I316" s="320"/>
      <c r="J316" s="321"/>
      <c r="K316" s="309" t="s">
        <v>59</v>
      </c>
      <c r="L316" s="309" t="s">
        <v>59</v>
      </c>
    </row>
    <row r="317" spans="1:12" ht="206.25" customHeight="1" hidden="1">
      <c r="A317" s="28">
        <v>2</v>
      </c>
      <c r="B317" s="322" t="s">
        <v>60</v>
      </c>
      <c r="C317" s="268" t="s">
        <v>316</v>
      </c>
      <c r="D317" s="269" t="s">
        <v>316</v>
      </c>
      <c r="E317" s="269" t="s">
        <v>56</v>
      </c>
      <c r="F317" s="323"/>
      <c r="G317" s="323"/>
      <c r="H317" s="319"/>
      <c r="I317" s="320"/>
      <c r="J317" s="321"/>
      <c r="K317" s="309" t="s">
        <v>61</v>
      </c>
      <c r="L317" s="309" t="s">
        <v>61</v>
      </c>
    </row>
    <row r="318" spans="1:12" ht="33" customHeight="1">
      <c r="A318" s="28"/>
      <c r="B318" s="373" t="s">
        <v>876</v>
      </c>
      <c r="C318" s="499"/>
      <c r="D318" s="499"/>
      <c r="E318" s="499"/>
      <c r="F318" s="499"/>
      <c r="G318" s="499"/>
      <c r="H318" s="499"/>
      <c r="I318" s="499"/>
      <c r="J318" s="499"/>
      <c r="K318" s="499"/>
      <c r="L318" s="500"/>
    </row>
    <row r="319" spans="1:12" ht="15">
      <c r="A319" s="84"/>
      <c r="B319" s="57" t="s">
        <v>730</v>
      </c>
      <c r="C319" s="57"/>
      <c r="D319" s="39"/>
      <c r="E319" s="39"/>
      <c r="F319" s="39"/>
      <c r="G319" s="39"/>
      <c r="H319" s="39"/>
      <c r="I319" s="39"/>
      <c r="J319" s="39"/>
      <c r="K319" s="39"/>
      <c r="L319" s="58"/>
    </row>
    <row r="320" spans="1:12" ht="76.5" customHeight="1" hidden="1">
      <c r="A320" s="35">
        <v>1</v>
      </c>
      <c r="B320" s="35" t="s">
        <v>739</v>
      </c>
      <c r="C320" s="38" t="s">
        <v>758</v>
      </c>
      <c r="D320" s="38" t="s">
        <v>582</v>
      </c>
      <c r="E320" s="38" t="s">
        <v>740</v>
      </c>
      <c r="F320" s="38"/>
      <c r="G320" s="38">
        <v>200</v>
      </c>
      <c r="H320" s="38"/>
      <c r="I320" s="38"/>
      <c r="J320" s="38"/>
      <c r="K320" s="66"/>
      <c r="L320" s="35" t="s">
        <v>764</v>
      </c>
    </row>
    <row r="321" spans="1:12" ht="15" hidden="1">
      <c r="A321" s="35"/>
      <c r="B321" s="580" t="s">
        <v>585</v>
      </c>
      <c r="C321" s="581"/>
      <c r="D321" s="581"/>
      <c r="E321" s="581"/>
      <c r="F321" s="581"/>
      <c r="G321" s="581"/>
      <c r="H321" s="581"/>
      <c r="I321" s="581"/>
      <c r="J321" s="581"/>
      <c r="K321" s="581"/>
      <c r="L321" s="582"/>
    </row>
    <row r="322" spans="1:12" ht="15" hidden="1">
      <c r="A322" s="84"/>
      <c r="B322" s="57" t="s">
        <v>266</v>
      </c>
      <c r="C322" s="39"/>
      <c r="D322" s="39"/>
      <c r="E322" s="39"/>
      <c r="F322" s="39"/>
      <c r="G322" s="39"/>
      <c r="H322" s="39"/>
      <c r="I322" s="39"/>
      <c r="J322" s="39"/>
      <c r="K322" s="66"/>
      <c r="L322" s="35"/>
    </row>
    <row r="323" spans="1:12" ht="78" customHeight="1">
      <c r="A323" s="245" t="s">
        <v>62</v>
      </c>
      <c r="B323" s="35" t="s">
        <v>466</v>
      </c>
      <c r="C323" s="38" t="s">
        <v>264</v>
      </c>
      <c r="D323" s="38" t="s">
        <v>236</v>
      </c>
      <c r="E323" s="38" t="s">
        <v>110</v>
      </c>
      <c r="F323" s="47">
        <v>100</v>
      </c>
      <c r="G323" s="47">
        <v>100</v>
      </c>
      <c r="H323" s="47">
        <v>100</v>
      </c>
      <c r="I323" s="47" t="s">
        <v>316</v>
      </c>
      <c r="J323" s="47" t="s">
        <v>316</v>
      </c>
      <c r="K323" s="39"/>
      <c r="L323" s="35" t="s">
        <v>891</v>
      </c>
    </row>
    <row r="324" spans="1:12" ht="15">
      <c r="A324" s="35"/>
      <c r="B324" s="64" t="s">
        <v>268</v>
      </c>
      <c r="C324" s="64"/>
      <c r="D324" s="34"/>
      <c r="E324" s="34"/>
      <c r="F324" s="34"/>
      <c r="G324" s="34"/>
      <c r="H324" s="34"/>
      <c r="I324" s="34"/>
      <c r="J324" s="34"/>
      <c r="K324" s="34"/>
      <c r="L324" s="28"/>
    </row>
    <row r="325" spans="1:12" ht="87" customHeight="1">
      <c r="A325" s="28">
        <v>1</v>
      </c>
      <c r="B325" s="181" t="s">
        <v>467</v>
      </c>
      <c r="C325" s="38" t="s">
        <v>316</v>
      </c>
      <c r="D325" s="38" t="s">
        <v>316</v>
      </c>
      <c r="E325" s="38" t="s">
        <v>110</v>
      </c>
      <c r="F325" s="38" t="s">
        <v>316</v>
      </c>
      <c r="G325" s="38" t="s">
        <v>316</v>
      </c>
      <c r="H325" s="38" t="s">
        <v>316</v>
      </c>
      <c r="I325" s="38" t="s">
        <v>314</v>
      </c>
      <c r="J325" s="38" t="s">
        <v>316</v>
      </c>
      <c r="K325" s="70"/>
      <c r="L325" s="137" t="s">
        <v>518</v>
      </c>
    </row>
    <row r="326" spans="1:12" ht="97.5" customHeight="1">
      <c r="A326" s="28">
        <v>2</v>
      </c>
      <c r="B326" s="179" t="s">
        <v>468</v>
      </c>
      <c r="C326" s="38" t="s">
        <v>316</v>
      </c>
      <c r="D326" s="38" t="s">
        <v>316</v>
      </c>
      <c r="E326" s="38" t="s">
        <v>110</v>
      </c>
      <c r="F326" s="38" t="s">
        <v>316</v>
      </c>
      <c r="G326" s="38" t="s">
        <v>316</v>
      </c>
      <c r="H326" s="38" t="s">
        <v>316</v>
      </c>
      <c r="I326" s="38" t="s">
        <v>314</v>
      </c>
      <c r="J326" s="38" t="s">
        <v>316</v>
      </c>
      <c r="K326" s="70"/>
      <c r="L326" s="137" t="s">
        <v>165</v>
      </c>
    </row>
    <row r="327" spans="1:12" ht="150.75" customHeight="1" hidden="1">
      <c r="A327" s="28">
        <v>3</v>
      </c>
      <c r="B327" s="28" t="s">
        <v>289</v>
      </c>
      <c r="C327" s="38" t="s">
        <v>267</v>
      </c>
      <c r="D327" s="29" t="s">
        <v>582</v>
      </c>
      <c r="E327" s="29" t="s">
        <v>740</v>
      </c>
      <c r="F327" s="34"/>
      <c r="G327" s="34"/>
      <c r="H327" s="29">
        <v>1.5</v>
      </c>
      <c r="I327" s="29">
        <v>1.5</v>
      </c>
      <c r="J327" s="29" t="s">
        <v>756</v>
      </c>
      <c r="K327" s="68">
        <v>122002</v>
      </c>
      <c r="L327" s="28" t="s">
        <v>765</v>
      </c>
    </row>
    <row r="328" spans="1:12" ht="15.75" customHeight="1">
      <c r="A328" s="28"/>
      <c r="B328" s="492" t="s">
        <v>823</v>
      </c>
      <c r="C328" s="493"/>
      <c r="D328" s="493"/>
      <c r="E328" s="493"/>
      <c r="F328" s="493"/>
      <c r="G328" s="493"/>
      <c r="H328" s="493"/>
      <c r="I328" s="493"/>
      <c r="J328" s="493"/>
      <c r="K328" s="493"/>
      <c r="L328" s="494"/>
    </row>
    <row r="329" spans="1:12" ht="15">
      <c r="A329" s="56"/>
      <c r="B329" s="91" t="s">
        <v>741</v>
      </c>
      <c r="C329" s="84"/>
      <c r="D329" s="92"/>
      <c r="E329" s="92"/>
      <c r="F329" s="92"/>
      <c r="G329" s="92"/>
      <c r="H329" s="92"/>
      <c r="I329" s="92"/>
      <c r="J329" s="92"/>
      <c r="K329" s="92"/>
      <c r="L329" s="84"/>
    </row>
    <row r="330" spans="1:12" ht="15" customHeight="1">
      <c r="A330" s="84"/>
      <c r="B330" s="373" t="s">
        <v>877</v>
      </c>
      <c r="C330" s="499"/>
      <c r="D330" s="499"/>
      <c r="E330" s="499"/>
      <c r="F330" s="499"/>
      <c r="G330" s="499"/>
      <c r="H330" s="499"/>
      <c r="I330" s="499"/>
      <c r="J330" s="499"/>
      <c r="K330" s="499"/>
      <c r="L330" s="500"/>
    </row>
    <row r="331" spans="1:12" ht="15">
      <c r="A331" s="84"/>
      <c r="B331" s="93" t="s">
        <v>730</v>
      </c>
      <c r="C331" s="57"/>
      <c r="D331" s="39"/>
      <c r="E331" s="39"/>
      <c r="F331" s="39"/>
      <c r="G331" s="39"/>
      <c r="H331" s="39"/>
      <c r="I331" s="39"/>
      <c r="J331" s="39"/>
      <c r="K331" s="39"/>
      <c r="L331" s="35"/>
    </row>
    <row r="332" spans="1:12" ht="123" customHeight="1">
      <c r="A332" s="257" t="s">
        <v>63</v>
      </c>
      <c r="B332" s="35" t="s">
        <v>725</v>
      </c>
      <c r="C332" s="94" t="s">
        <v>750</v>
      </c>
      <c r="D332" s="38" t="s">
        <v>582</v>
      </c>
      <c r="E332" s="38" t="s">
        <v>878</v>
      </c>
      <c r="F332" s="42">
        <v>24</v>
      </c>
      <c r="G332" s="38">
        <v>24</v>
      </c>
      <c r="H332" s="38">
        <v>22.4</v>
      </c>
      <c r="I332" s="38" t="s">
        <v>316</v>
      </c>
      <c r="J332" s="38" t="s">
        <v>316</v>
      </c>
      <c r="K332" s="66"/>
      <c r="L332" s="35" t="s">
        <v>949</v>
      </c>
    </row>
    <row r="333" spans="1:12" ht="15" customHeight="1" hidden="1">
      <c r="A333" s="245"/>
      <c r="B333" s="373" t="s">
        <v>726</v>
      </c>
      <c r="C333" s="499"/>
      <c r="D333" s="499"/>
      <c r="E333" s="499"/>
      <c r="F333" s="499"/>
      <c r="G333" s="499"/>
      <c r="H333" s="499"/>
      <c r="I333" s="499"/>
      <c r="J333" s="499"/>
      <c r="K333" s="499"/>
      <c r="L333" s="500"/>
    </row>
    <row r="334" spans="1:12" ht="15" hidden="1">
      <c r="A334" s="256"/>
      <c r="B334" s="57" t="s">
        <v>266</v>
      </c>
      <c r="C334" s="57"/>
      <c r="D334" s="39"/>
      <c r="E334" s="39"/>
      <c r="F334" s="39"/>
      <c r="G334" s="39"/>
      <c r="H334" s="39"/>
      <c r="I334" s="39"/>
      <c r="J334" s="39"/>
      <c r="K334" s="66"/>
      <c r="L334" s="35"/>
    </row>
    <row r="335" spans="1:12" ht="128.25" customHeight="1">
      <c r="A335" s="249" t="s">
        <v>64</v>
      </c>
      <c r="B335" s="55" t="s">
        <v>469</v>
      </c>
      <c r="C335" s="59" t="s">
        <v>264</v>
      </c>
      <c r="D335" s="59" t="s">
        <v>582</v>
      </c>
      <c r="E335" s="38" t="s">
        <v>956</v>
      </c>
      <c r="F335" s="59">
        <v>10</v>
      </c>
      <c r="G335" s="59">
        <v>10</v>
      </c>
      <c r="H335" s="59">
        <v>50.6</v>
      </c>
      <c r="I335" s="59" t="s">
        <v>316</v>
      </c>
      <c r="J335" s="59" t="s">
        <v>316</v>
      </c>
      <c r="K335" s="182"/>
      <c r="L335" s="58" t="s">
        <v>857</v>
      </c>
    </row>
    <row r="336" spans="1:12" ht="20.25" customHeight="1">
      <c r="A336" s="35"/>
      <c r="B336" s="35" t="s">
        <v>268</v>
      </c>
      <c r="C336" s="38"/>
      <c r="D336" s="38"/>
      <c r="E336" s="38"/>
      <c r="F336" s="38"/>
      <c r="G336" s="38"/>
      <c r="H336" s="38"/>
      <c r="I336" s="38"/>
      <c r="J336" s="39"/>
      <c r="K336" s="39"/>
      <c r="L336" s="35"/>
    </row>
    <row r="337" spans="1:12" ht="111.75" customHeight="1">
      <c r="A337" s="35">
        <v>1</v>
      </c>
      <c r="B337" s="264" t="s">
        <v>470</v>
      </c>
      <c r="C337" s="38" t="s">
        <v>239</v>
      </c>
      <c r="D337" s="38" t="s">
        <v>316</v>
      </c>
      <c r="E337" s="38" t="s">
        <v>111</v>
      </c>
      <c r="F337" s="38">
        <v>0.75</v>
      </c>
      <c r="G337" s="38">
        <v>0.75</v>
      </c>
      <c r="H337" s="38"/>
      <c r="I337" s="38" t="s">
        <v>316</v>
      </c>
      <c r="J337" s="38" t="s">
        <v>316</v>
      </c>
      <c r="K337" s="66"/>
      <c r="L337" s="35" t="s">
        <v>166</v>
      </c>
    </row>
    <row r="338" spans="1:12" ht="15">
      <c r="A338" s="28"/>
      <c r="B338" s="64" t="s">
        <v>681</v>
      </c>
      <c r="C338" s="56"/>
      <c r="D338" s="95"/>
      <c r="E338" s="95"/>
      <c r="F338" s="95"/>
      <c r="G338" s="95"/>
      <c r="H338" s="95"/>
      <c r="I338" s="95"/>
      <c r="J338" s="95"/>
      <c r="K338" s="96"/>
      <c r="L338" s="91"/>
    </row>
    <row r="339" spans="1:12" ht="15" customHeight="1">
      <c r="A339" s="84"/>
      <c r="B339" s="373" t="s">
        <v>879</v>
      </c>
      <c r="C339" s="499"/>
      <c r="D339" s="499"/>
      <c r="E339" s="499"/>
      <c r="F339" s="499"/>
      <c r="G339" s="499"/>
      <c r="H339" s="499"/>
      <c r="I339" s="499"/>
      <c r="J339" s="499"/>
      <c r="K339" s="499"/>
      <c r="L339" s="500"/>
    </row>
    <row r="340" spans="1:12" ht="15">
      <c r="A340" s="84"/>
      <c r="B340" s="57" t="s">
        <v>730</v>
      </c>
      <c r="C340" s="57"/>
      <c r="D340" s="39"/>
      <c r="E340" s="39"/>
      <c r="F340" s="39"/>
      <c r="G340" s="39"/>
      <c r="H340" s="39"/>
      <c r="I340" s="39"/>
      <c r="J340" s="39"/>
      <c r="K340" s="66"/>
      <c r="L340" s="35"/>
    </row>
    <row r="341" spans="1:12" ht="74.25" customHeight="1">
      <c r="A341" s="245" t="s">
        <v>65</v>
      </c>
      <c r="B341" s="35" t="s">
        <v>682</v>
      </c>
      <c r="C341" s="38" t="s">
        <v>264</v>
      </c>
      <c r="D341" s="38" t="s">
        <v>702</v>
      </c>
      <c r="E341" s="38" t="s">
        <v>238</v>
      </c>
      <c r="F341" s="42">
        <v>105</v>
      </c>
      <c r="G341" s="42">
        <v>105</v>
      </c>
      <c r="H341" s="38">
        <v>100.4</v>
      </c>
      <c r="I341" s="38" t="s">
        <v>316</v>
      </c>
      <c r="J341" s="38" t="s">
        <v>316</v>
      </c>
      <c r="K341" s="38"/>
      <c r="L341" s="35" t="s">
        <v>67</v>
      </c>
    </row>
    <row r="342" spans="1:12" ht="15" customHeight="1" hidden="1">
      <c r="A342" s="35"/>
      <c r="B342" s="462" t="s">
        <v>607</v>
      </c>
      <c r="C342" s="462"/>
      <c r="D342" s="462"/>
      <c r="E342" s="462"/>
      <c r="F342" s="462"/>
      <c r="G342" s="462"/>
      <c r="H342" s="462"/>
      <c r="I342" s="462"/>
      <c r="J342" s="462"/>
      <c r="K342" s="462"/>
      <c r="L342" s="462"/>
    </row>
    <row r="343" spans="1:12" ht="15" hidden="1">
      <c r="A343" s="84"/>
      <c r="B343" s="57" t="s">
        <v>266</v>
      </c>
      <c r="C343" s="57"/>
      <c r="D343" s="39"/>
      <c r="E343" s="39"/>
      <c r="F343" s="39"/>
      <c r="G343" s="39"/>
      <c r="H343" s="39"/>
      <c r="I343" s="39"/>
      <c r="J343" s="39"/>
      <c r="K343" s="39"/>
      <c r="L343" s="35"/>
    </row>
    <row r="344" spans="1:12" ht="77.25" customHeight="1" hidden="1">
      <c r="A344" s="35">
        <v>1</v>
      </c>
      <c r="B344" s="35" t="s">
        <v>612</v>
      </c>
      <c r="C344" s="22" t="s">
        <v>613</v>
      </c>
      <c r="D344" s="38" t="s">
        <v>702</v>
      </c>
      <c r="E344" s="38" t="s">
        <v>683</v>
      </c>
      <c r="F344" s="42">
        <v>1.3</v>
      </c>
      <c r="G344" s="42">
        <v>1.3</v>
      </c>
      <c r="H344" s="38"/>
      <c r="I344" s="38"/>
      <c r="J344" s="38"/>
      <c r="K344" s="38"/>
      <c r="L344" s="35" t="s">
        <v>837</v>
      </c>
    </row>
    <row r="345" spans="1:12" ht="15">
      <c r="A345" s="35"/>
      <c r="B345" s="64" t="s">
        <v>268</v>
      </c>
      <c r="C345" s="64"/>
      <c r="D345" s="34"/>
      <c r="E345" s="34"/>
      <c r="F345" s="34"/>
      <c r="G345" s="34"/>
      <c r="H345" s="34"/>
      <c r="I345" s="34"/>
      <c r="J345" s="34"/>
      <c r="K345" s="34"/>
      <c r="L345" s="28"/>
    </row>
    <row r="346" spans="1:12" ht="78.75" customHeight="1">
      <c r="A346" s="28">
        <v>1</v>
      </c>
      <c r="B346" s="35" t="s">
        <v>471</v>
      </c>
      <c r="C346" s="38" t="s">
        <v>316</v>
      </c>
      <c r="D346" s="38" t="s">
        <v>316</v>
      </c>
      <c r="E346" s="38" t="s">
        <v>238</v>
      </c>
      <c r="F346" s="38" t="s">
        <v>316</v>
      </c>
      <c r="G346" s="38" t="s">
        <v>316</v>
      </c>
      <c r="H346" s="42" t="s">
        <v>316</v>
      </c>
      <c r="I346" s="42" t="s">
        <v>314</v>
      </c>
      <c r="J346" s="38" t="s">
        <v>316</v>
      </c>
      <c r="K346" s="70"/>
      <c r="L346" s="299" t="s">
        <v>167</v>
      </c>
    </row>
    <row r="347" spans="1:12" ht="153.75" customHeight="1" hidden="1">
      <c r="A347" s="28">
        <v>2</v>
      </c>
      <c r="B347" s="29" t="s">
        <v>686</v>
      </c>
      <c r="C347" s="38" t="s">
        <v>267</v>
      </c>
      <c r="D347" s="29" t="s">
        <v>727</v>
      </c>
      <c r="E347" s="29" t="s">
        <v>683</v>
      </c>
      <c r="F347" s="29"/>
      <c r="G347" s="29"/>
      <c r="H347" s="29"/>
      <c r="I347" s="29"/>
      <c r="J347" s="34"/>
      <c r="K347" s="70"/>
      <c r="L347" s="28" t="s">
        <v>791</v>
      </c>
    </row>
    <row r="348" spans="1:12" ht="21" customHeight="1">
      <c r="A348" s="373" t="s">
        <v>880</v>
      </c>
      <c r="B348" s="465"/>
      <c r="C348" s="465"/>
      <c r="D348" s="465"/>
      <c r="E348" s="465"/>
      <c r="F348" s="465"/>
      <c r="G348" s="465"/>
      <c r="H348" s="465"/>
      <c r="I348" s="465"/>
      <c r="J348" s="465"/>
      <c r="K348" s="465"/>
      <c r="L348" s="466"/>
    </row>
    <row r="349" spans="1:12" ht="21" customHeight="1">
      <c r="A349" s="43"/>
      <c r="B349" s="140" t="s">
        <v>730</v>
      </c>
      <c r="C349" s="139"/>
      <c r="D349" s="139"/>
      <c r="E349" s="139"/>
      <c r="F349" s="139"/>
      <c r="G349" s="139"/>
      <c r="H349" s="139"/>
      <c r="I349" s="139"/>
      <c r="J349" s="139"/>
      <c r="K349" s="139"/>
      <c r="L349" s="139"/>
    </row>
    <row r="350" spans="1:12" ht="77.25" customHeight="1">
      <c r="A350" s="245" t="s">
        <v>66</v>
      </c>
      <c r="B350" s="186" t="s">
        <v>612</v>
      </c>
      <c r="C350" s="229" t="s">
        <v>536</v>
      </c>
      <c r="D350" s="143" t="s">
        <v>702</v>
      </c>
      <c r="E350" s="38" t="s">
        <v>238</v>
      </c>
      <c r="F350" s="143">
        <v>0.44</v>
      </c>
      <c r="G350" s="143">
        <v>0.44</v>
      </c>
      <c r="H350" s="143">
        <v>1.342</v>
      </c>
      <c r="I350" s="143" t="s">
        <v>316</v>
      </c>
      <c r="J350" s="143" t="s">
        <v>316</v>
      </c>
      <c r="K350" s="183"/>
      <c r="L350" s="145" t="s">
        <v>69</v>
      </c>
    </row>
    <row r="351" spans="1:12" ht="21" customHeight="1">
      <c r="A351" s="43"/>
      <c r="B351" s="140" t="s">
        <v>268</v>
      </c>
      <c r="C351" s="139"/>
      <c r="D351" s="139"/>
      <c r="E351" s="139"/>
      <c r="F351" s="139"/>
      <c r="G351" s="139"/>
      <c r="H351" s="139"/>
      <c r="I351" s="139"/>
      <c r="J351" s="139"/>
      <c r="K351" s="183"/>
      <c r="L351" s="139"/>
    </row>
    <row r="352" spans="1:12" ht="83.25" customHeight="1">
      <c r="A352" s="35">
        <v>1</v>
      </c>
      <c r="B352" s="187" t="s">
        <v>472</v>
      </c>
      <c r="C352" s="143" t="s">
        <v>537</v>
      </c>
      <c r="D352" s="143" t="s">
        <v>316</v>
      </c>
      <c r="E352" s="38" t="s">
        <v>238</v>
      </c>
      <c r="F352" s="143" t="s">
        <v>316</v>
      </c>
      <c r="G352" s="143" t="s">
        <v>316</v>
      </c>
      <c r="H352" s="143" t="s">
        <v>316</v>
      </c>
      <c r="I352" s="143" t="s">
        <v>314</v>
      </c>
      <c r="J352" s="143" t="s">
        <v>316</v>
      </c>
      <c r="K352" s="230"/>
      <c r="L352" s="300" t="s">
        <v>168</v>
      </c>
    </row>
    <row r="353" spans="1:12" ht="15" hidden="1">
      <c r="A353" s="28"/>
      <c r="B353" s="64" t="s">
        <v>687</v>
      </c>
      <c r="C353" s="56"/>
      <c r="D353" s="95"/>
      <c r="E353" s="95"/>
      <c r="F353" s="95"/>
      <c r="G353" s="95"/>
      <c r="H353" s="95"/>
      <c r="I353" s="95"/>
      <c r="J353" s="95"/>
      <c r="K353" s="96"/>
      <c r="L353" s="91"/>
    </row>
    <row r="354" spans="1:12" ht="15">
      <c r="A354" s="373" t="s">
        <v>881</v>
      </c>
      <c r="B354" s="465"/>
      <c r="C354" s="465"/>
      <c r="D354" s="465"/>
      <c r="E354" s="465"/>
      <c r="F354" s="465"/>
      <c r="G354" s="465"/>
      <c r="H354" s="465"/>
      <c r="I354" s="465"/>
      <c r="J354" s="465"/>
      <c r="K354" s="465"/>
      <c r="L354" s="466"/>
    </row>
    <row r="355" spans="1:12" ht="15">
      <c r="A355" s="28"/>
      <c r="B355" s="64" t="s">
        <v>730</v>
      </c>
      <c r="C355" s="56"/>
      <c r="D355" s="95"/>
      <c r="E355" s="95"/>
      <c r="F355" s="95"/>
      <c r="G355" s="95"/>
      <c r="H355" s="95"/>
      <c r="I355" s="95"/>
      <c r="J355" s="95"/>
      <c r="K355" s="95"/>
      <c r="L355" s="91"/>
    </row>
    <row r="356" spans="1:12" ht="96" customHeight="1">
      <c r="A356" s="245" t="s">
        <v>68</v>
      </c>
      <c r="B356" s="168" t="s">
        <v>473</v>
      </c>
      <c r="C356" s="38" t="s">
        <v>264</v>
      </c>
      <c r="D356" s="38" t="s">
        <v>413</v>
      </c>
      <c r="E356" s="38" t="s">
        <v>101</v>
      </c>
      <c r="F356" s="20">
        <v>100</v>
      </c>
      <c r="G356" s="20">
        <v>100</v>
      </c>
      <c r="H356" s="20">
        <v>100</v>
      </c>
      <c r="I356" s="38" t="s">
        <v>316</v>
      </c>
      <c r="J356" s="38" t="s">
        <v>316</v>
      </c>
      <c r="K356" s="95"/>
      <c r="L356" s="35" t="s">
        <v>169</v>
      </c>
    </row>
    <row r="357" spans="1:12" ht="15">
      <c r="A357" s="28"/>
      <c r="B357" s="64" t="s">
        <v>268</v>
      </c>
      <c r="C357" s="56"/>
      <c r="D357" s="95"/>
      <c r="E357" s="95"/>
      <c r="F357" s="95"/>
      <c r="G357" s="95"/>
      <c r="H357" s="95"/>
      <c r="I357" s="95"/>
      <c r="J357" s="95"/>
      <c r="K357" s="95"/>
      <c r="L357" s="91"/>
    </row>
    <row r="358" spans="1:12" ht="70.5" customHeight="1">
      <c r="A358" s="28">
        <v>1</v>
      </c>
      <c r="B358" s="184" t="s">
        <v>474</v>
      </c>
      <c r="C358" s="38" t="s">
        <v>267</v>
      </c>
      <c r="D358" s="38" t="s">
        <v>316</v>
      </c>
      <c r="E358" s="38" t="s">
        <v>101</v>
      </c>
      <c r="F358" s="20">
        <v>1</v>
      </c>
      <c r="G358" s="223">
        <v>0.98</v>
      </c>
      <c r="H358" s="223">
        <v>0.98</v>
      </c>
      <c r="I358" s="38" t="s">
        <v>756</v>
      </c>
      <c r="J358" s="38" t="s">
        <v>170</v>
      </c>
      <c r="K358" s="95"/>
      <c r="L358" s="35" t="s">
        <v>171</v>
      </c>
    </row>
    <row r="359" spans="1:12" ht="15">
      <c r="A359" s="403">
        <v>2</v>
      </c>
      <c r="B359" s="612" t="s">
        <v>475</v>
      </c>
      <c r="C359" s="359" t="s">
        <v>267</v>
      </c>
      <c r="D359" s="359" t="s">
        <v>316</v>
      </c>
      <c r="E359" s="359" t="s">
        <v>101</v>
      </c>
      <c r="F359" s="20">
        <v>4.6</v>
      </c>
      <c r="G359" s="20">
        <v>2.4</v>
      </c>
      <c r="H359" s="223">
        <v>2.4</v>
      </c>
      <c r="I359" s="38" t="s">
        <v>665</v>
      </c>
      <c r="J359" s="38" t="s">
        <v>523</v>
      </c>
      <c r="K359" s="95"/>
      <c r="L359" s="370" t="s">
        <v>525</v>
      </c>
    </row>
    <row r="360" spans="1:12" ht="43.5" customHeight="1">
      <c r="A360" s="404"/>
      <c r="B360" s="613"/>
      <c r="C360" s="360"/>
      <c r="D360" s="360"/>
      <c r="E360" s="360"/>
      <c r="F360" s="20">
        <v>3.4</v>
      </c>
      <c r="G360" s="20">
        <v>2.9</v>
      </c>
      <c r="H360" s="223">
        <v>2.9</v>
      </c>
      <c r="I360" s="38" t="s">
        <v>756</v>
      </c>
      <c r="J360" s="38" t="s">
        <v>524</v>
      </c>
      <c r="K360" s="95"/>
      <c r="L360" s="420"/>
    </row>
    <row r="361" spans="1:12" ht="14.25" customHeight="1">
      <c r="A361" s="28"/>
      <c r="B361" s="327" t="s">
        <v>687</v>
      </c>
      <c r="C361" s="325"/>
      <c r="D361" s="325"/>
      <c r="E361" s="325"/>
      <c r="F361" s="20"/>
      <c r="G361" s="20"/>
      <c r="H361" s="223"/>
      <c r="I361" s="38"/>
      <c r="J361" s="38"/>
      <c r="K361" s="95"/>
      <c r="L361" s="326"/>
    </row>
    <row r="362" spans="1:12" ht="15" customHeight="1">
      <c r="A362" s="84"/>
      <c r="B362" s="373" t="s">
        <v>882</v>
      </c>
      <c r="C362" s="499"/>
      <c r="D362" s="499"/>
      <c r="E362" s="499"/>
      <c r="F362" s="499"/>
      <c r="G362" s="499"/>
      <c r="H362" s="499"/>
      <c r="I362" s="499"/>
      <c r="J362" s="499"/>
      <c r="K362" s="499"/>
      <c r="L362" s="500"/>
    </row>
    <row r="363" spans="1:12" ht="15">
      <c r="A363" s="84"/>
      <c r="B363" s="57" t="s">
        <v>730</v>
      </c>
      <c r="C363" s="57"/>
      <c r="D363" s="39"/>
      <c r="E363" s="39"/>
      <c r="F363" s="39"/>
      <c r="G363" s="39"/>
      <c r="H363" s="39"/>
      <c r="I363" s="39"/>
      <c r="J363" s="39"/>
      <c r="K363" s="66"/>
      <c r="L363" s="35"/>
    </row>
    <row r="364" spans="1:12" ht="98.25" customHeight="1" thickBot="1">
      <c r="A364" s="245" t="s">
        <v>70</v>
      </c>
      <c r="B364" s="77" t="s">
        <v>476</v>
      </c>
      <c r="C364" s="38" t="s">
        <v>264</v>
      </c>
      <c r="D364" s="38" t="s">
        <v>582</v>
      </c>
      <c r="E364" s="38" t="s">
        <v>237</v>
      </c>
      <c r="F364" s="42">
        <v>51.8</v>
      </c>
      <c r="G364" s="42">
        <v>51.8</v>
      </c>
      <c r="H364" s="38">
        <v>51.8</v>
      </c>
      <c r="I364" s="38" t="s">
        <v>316</v>
      </c>
      <c r="J364" s="38" t="s">
        <v>316</v>
      </c>
      <c r="K364" s="38"/>
      <c r="L364" s="77" t="s">
        <v>855</v>
      </c>
    </row>
    <row r="365" spans="1:12" ht="15" customHeight="1" hidden="1">
      <c r="A365" s="245"/>
      <c r="B365" s="489" t="s">
        <v>689</v>
      </c>
      <c r="C365" s="490"/>
      <c r="D365" s="490"/>
      <c r="E365" s="490"/>
      <c r="F365" s="490"/>
      <c r="G365" s="490"/>
      <c r="H365" s="490"/>
      <c r="I365" s="490"/>
      <c r="J365" s="490"/>
      <c r="K365" s="490"/>
      <c r="L365" s="491"/>
    </row>
    <row r="366" spans="1:12" ht="15.75" hidden="1" thickBot="1">
      <c r="A366" s="256"/>
      <c r="B366" s="148" t="s">
        <v>266</v>
      </c>
      <c r="C366" s="148"/>
      <c r="D366" s="38"/>
      <c r="E366" s="38"/>
      <c r="F366" s="38"/>
      <c r="G366" s="38"/>
      <c r="H366" s="38"/>
      <c r="I366" s="38"/>
      <c r="J366" s="38"/>
      <c r="K366" s="63"/>
      <c r="L366" s="38"/>
    </row>
    <row r="367" spans="1:12" ht="90.75" thickBot="1">
      <c r="A367" s="245" t="s">
        <v>71</v>
      </c>
      <c r="B367" s="77" t="s">
        <v>477</v>
      </c>
      <c r="C367" s="212" t="s">
        <v>264</v>
      </c>
      <c r="D367" s="38" t="s">
        <v>582</v>
      </c>
      <c r="E367" s="38" t="s">
        <v>237</v>
      </c>
      <c r="F367" s="38">
        <v>38</v>
      </c>
      <c r="G367" s="38">
        <v>38</v>
      </c>
      <c r="H367" s="38">
        <v>34</v>
      </c>
      <c r="I367" s="38" t="s">
        <v>316</v>
      </c>
      <c r="J367" s="38" t="s">
        <v>316</v>
      </c>
      <c r="K367" s="63"/>
      <c r="L367" s="301" t="s">
        <v>172</v>
      </c>
    </row>
    <row r="368" spans="1:12" ht="15">
      <c r="A368" s="84"/>
      <c r="B368" s="35" t="s">
        <v>268</v>
      </c>
      <c r="C368" s="57"/>
      <c r="D368" s="39"/>
      <c r="E368" s="39"/>
      <c r="F368" s="39"/>
      <c r="G368" s="39"/>
      <c r="H368" s="39"/>
      <c r="I368" s="39"/>
      <c r="J368" s="39"/>
      <c r="K368" s="66"/>
      <c r="L368" s="35"/>
    </row>
    <row r="369" spans="1:12" ht="96.75" customHeight="1" hidden="1">
      <c r="A369" s="35">
        <v>1</v>
      </c>
      <c r="B369" s="302" t="s">
        <v>478</v>
      </c>
      <c r="C369" s="38" t="s">
        <v>267</v>
      </c>
      <c r="D369" s="38" t="s">
        <v>582</v>
      </c>
      <c r="E369" s="38" t="s">
        <v>237</v>
      </c>
      <c r="F369" s="38">
        <v>60.488</v>
      </c>
      <c r="G369" s="38">
        <v>60.488</v>
      </c>
      <c r="H369" s="38">
        <v>60.488</v>
      </c>
      <c r="I369" s="38" t="s">
        <v>756</v>
      </c>
      <c r="J369" s="38" t="s">
        <v>232</v>
      </c>
      <c r="K369" s="63"/>
      <c r="L369" s="304" t="s">
        <v>173</v>
      </c>
    </row>
    <row r="370" spans="1:12" ht="88.5" customHeight="1">
      <c r="A370" s="28">
        <v>1</v>
      </c>
      <c r="B370" s="330" t="s">
        <v>174</v>
      </c>
      <c r="C370" s="38" t="s">
        <v>267</v>
      </c>
      <c r="D370" s="38" t="s">
        <v>582</v>
      </c>
      <c r="E370" s="38" t="s">
        <v>237</v>
      </c>
      <c r="F370" s="45"/>
      <c r="G370" s="45">
        <v>69.4</v>
      </c>
      <c r="H370" s="45">
        <v>69.4</v>
      </c>
      <c r="I370" s="42" t="s">
        <v>756</v>
      </c>
      <c r="J370" s="38" t="s">
        <v>175</v>
      </c>
      <c r="K370" s="65"/>
      <c r="L370" s="303" t="s">
        <v>176</v>
      </c>
    </row>
    <row r="371" spans="1:12" ht="31.5" customHeight="1" hidden="1">
      <c r="A371" s="403">
        <v>3</v>
      </c>
      <c r="B371" s="614" t="s">
        <v>479</v>
      </c>
      <c r="C371" s="359" t="s">
        <v>267</v>
      </c>
      <c r="D371" s="359" t="s">
        <v>582</v>
      </c>
      <c r="E371" s="359" t="s">
        <v>112</v>
      </c>
      <c r="F371" s="45">
        <v>7.199</v>
      </c>
      <c r="G371" s="45">
        <v>7.199</v>
      </c>
      <c r="H371" s="45">
        <v>7.199</v>
      </c>
      <c r="I371" s="42" t="s">
        <v>665</v>
      </c>
      <c r="J371" s="29">
        <v>123119000</v>
      </c>
      <c r="K371" s="65"/>
      <c r="L371" s="370" t="s">
        <v>520</v>
      </c>
    </row>
    <row r="372" spans="1:12" ht="31.5" customHeight="1" hidden="1">
      <c r="A372" s="420"/>
      <c r="B372" s="615"/>
      <c r="C372" s="393"/>
      <c r="D372" s="360"/>
      <c r="E372" s="360"/>
      <c r="F372" s="45">
        <v>0.8</v>
      </c>
      <c r="G372" s="45">
        <v>0.8</v>
      </c>
      <c r="H372" s="45">
        <v>0.8</v>
      </c>
      <c r="I372" s="42" t="s">
        <v>756</v>
      </c>
      <c r="J372" s="29">
        <v>123027015</v>
      </c>
      <c r="K372" s="65"/>
      <c r="L372" s="420"/>
    </row>
    <row r="373" spans="1:12" ht="36" customHeight="1" hidden="1">
      <c r="A373" s="403">
        <v>4</v>
      </c>
      <c r="B373" s="537" t="s">
        <v>480</v>
      </c>
      <c r="C373" s="359" t="s">
        <v>267</v>
      </c>
      <c r="D373" s="359" t="s">
        <v>582</v>
      </c>
      <c r="E373" s="359" t="s">
        <v>113</v>
      </c>
      <c r="F373" s="45">
        <v>3.6</v>
      </c>
      <c r="G373" s="45">
        <v>2.719</v>
      </c>
      <c r="H373" s="45">
        <v>2.719</v>
      </c>
      <c r="I373" s="42" t="s">
        <v>665</v>
      </c>
      <c r="J373" s="29">
        <v>123119000</v>
      </c>
      <c r="K373" s="65"/>
      <c r="L373" s="370" t="s">
        <v>520</v>
      </c>
    </row>
    <row r="374" spans="1:12" ht="33.75" customHeight="1" hidden="1">
      <c r="A374" s="420"/>
      <c r="B374" s="616"/>
      <c r="C374" s="360"/>
      <c r="D374" s="360"/>
      <c r="E374" s="360"/>
      <c r="F374" s="45">
        <v>0.4</v>
      </c>
      <c r="G374" s="45">
        <v>0.302</v>
      </c>
      <c r="H374" s="45">
        <v>0.302</v>
      </c>
      <c r="I374" s="42" t="s">
        <v>756</v>
      </c>
      <c r="J374" s="29">
        <v>123027015</v>
      </c>
      <c r="K374" s="65"/>
      <c r="L374" s="420"/>
    </row>
    <row r="375" spans="1:12" ht="37.5" customHeight="1" hidden="1">
      <c r="A375" s="403">
        <v>5</v>
      </c>
      <c r="B375" s="537" t="s">
        <v>481</v>
      </c>
      <c r="C375" s="359" t="s">
        <v>267</v>
      </c>
      <c r="D375" s="359" t="s">
        <v>582</v>
      </c>
      <c r="E375" s="359" t="s">
        <v>113</v>
      </c>
      <c r="F375" s="45">
        <v>3.6</v>
      </c>
      <c r="G375" s="45">
        <v>2.598</v>
      </c>
      <c r="H375" s="45">
        <v>2.598</v>
      </c>
      <c r="I375" s="42" t="s">
        <v>665</v>
      </c>
      <c r="J375" s="29">
        <v>123119000</v>
      </c>
      <c r="K375" s="65"/>
      <c r="L375" s="370" t="s">
        <v>520</v>
      </c>
    </row>
    <row r="376" spans="1:12" ht="31.5" customHeight="1" hidden="1">
      <c r="A376" s="420"/>
      <c r="B376" s="616"/>
      <c r="C376" s="360"/>
      <c r="D376" s="360"/>
      <c r="E376" s="360"/>
      <c r="F376" s="45">
        <v>0.4</v>
      </c>
      <c r="G376" s="45">
        <v>0.4</v>
      </c>
      <c r="H376" s="45">
        <v>0.4</v>
      </c>
      <c r="I376" s="42" t="s">
        <v>756</v>
      </c>
      <c r="J376" s="29">
        <v>123027015</v>
      </c>
      <c r="K376" s="65"/>
      <c r="L376" s="420"/>
    </row>
    <row r="377" spans="1:12" ht="75.75" customHeight="1" hidden="1">
      <c r="A377" s="35">
        <v>3</v>
      </c>
      <c r="B377" s="35" t="s">
        <v>695</v>
      </c>
      <c r="C377" s="38" t="s">
        <v>264</v>
      </c>
      <c r="D377" s="38" t="s">
        <v>696</v>
      </c>
      <c r="E377" s="38" t="s">
        <v>688</v>
      </c>
      <c r="F377" s="42">
        <v>50</v>
      </c>
      <c r="G377" s="42">
        <v>47</v>
      </c>
      <c r="H377" s="39"/>
      <c r="I377" s="39"/>
      <c r="J377" s="39"/>
      <c r="K377" s="66"/>
      <c r="L377" s="35" t="s">
        <v>768</v>
      </c>
    </row>
    <row r="378" spans="1:12" ht="15.75" customHeight="1" hidden="1">
      <c r="A378" s="35"/>
      <c r="B378" s="64" t="s">
        <v>268</v>
      </c>
      <c r="C378" s="64"/>
      <c r="D378" s="39"/>
      <c r="E378" s="39"/>
      <c r="F378" s="39"/>
      <c r="G378" s="39"/>
      <c r="H378" s="39"/>
      <c r="I378" s="39"/>
      <c r="J378" s="39"/>
      <c r="K378" s="66"/>
      <c r="L378" s="35"/>
    </row>
    <row r="379" spans="1:12" ht="57.75" customHeight="1" hidden="1">
      <c r="A379" s="35"/>
      <c r="B379" s="35" t="s">
        <v>690</v>
      </c>
      <c r="C379" s="38" t="s">
        <v>267</v>
      </c>
      <c r="D379" s="29" t="s">
        <v>727</v>
      </c>
      <c r="E379" s="38" t="s">
        <v>688</v>
      </c>
      <c r="F379" s="42"/>
      <c r="G379" s="42"/>
      <c r="H379" s="42"/>
      <c r="I379" s="42"/>
      <c r="J379" s="38"/>
      <c r="K379" s="63"/>
      <c r="L379" s="35" t="s">
        <v>279</v>
      </c>
    </row>
    <row r="380" spans="1:12" ht="20.25" customHeight="1">
      <c r="A380" s="35"/>
      <c r="B380" s="523" t="s">
        <v>571</v>
      </c>
      <c r="C380" s="524"/>
      <c r="D380" s="524"/>
      <c r="E380" s="524"/>
      <c r="F380" s="524"/>
      <c r="G380" s="524"/>
      <c r="H380" s="524"/>
      <c r="I380" s="524"/>
      <c r="J380" s="524"/>
      <c r="K380" s="524"/>
      <c r="L380" s="525"/>
    </row>
    <row r="381" spans="1:12" ht="16.5" customHeight="1">
      <c r="A381" s="28"/>
      <c r="B381" s="373" t="s">
        <v>883</v>
      </c>
      <c r="C381" s="586"/>
      <c r="D381" s="586"/>
      <c r="E381" s="586"/>
      <c r="F381" s="586"/>
      <c r="G381" s="586"/>
      <c r="H381" s="586"/>
      <c r="I381" s="586"/>
      <c r="J381" s="586"/>
      <c r="K381" s="586"/>
      <c r="L381" s="587"/>
    </row>
    <row r="382" spans="1:12" ht="15">
      <c r="A382" s="84"/>
      <c r="B382" s="57" t="s">
        <v>730</v>
      </c>
      <c r="C382" s="57"/>
      <c r="D382" s="39"/>
      <c r="E382" s="39"/>
      <c r="F382" s="39"/>
      <c r="G382" s="39"/>
      <c r="H382" s="39"/>
      <c r="I382" s="39"/>
      <c r="J382" s="39"/>
      <c r="K382" s="39"/>
      <c r="L382" s="58"/>
    </row>
    <row r="383" spans="1:12" ht="38.25">
      <c r="A383" s="245" t="s">
        <v>72</v>
      </c>
      <c r="B383" s="168" t="s">
        <v>482</v>
      </c>
      <c r="C383" s="231" t="s">
        <v>264</v>
      </c>
      <c r="D383" s="434" t="s">
        <v>582</v>
      </c>
      <c r="E383" s="433" t="s">
        <v>237</v>
      </c>
      <c r="F383" s="38">
        <v>98.3</v>
      </c>
      <c r="G383" s="38">
        <v>98.3</v>
      </c>
      <c r="H383" s="38">
        <v>98.3</v>
      </c>
      <c r="I383" s="38" t="s">
        <v>316</v>
      </c>
      <c r="J383" s="38" t="s">
        <v>316</v>
      </c>
      <c r="K383" s="39"/>
      <c r="L383" s="35" t="s">
        <v>894</v>
      </c>
    </row>
    <row r="384" spans="1:12" ht="59.25" customHeight="1">
      <c r="A384" s="245" t="s">
        <v>73</v>
      </c>
      <c r="B384" s="168" t="s">
        <v>483</v>
      </c>
      <c r="C384" s="231" t="s">
        <v>264</v>
      </c>
      <c r="D384" s="450"/>
      <c r="E384" s="450"/>
      <c r="F384" s="39"/>
      <c r="G384" s="39"/>
      <c r="H384" s="39"/>
      <c r="I384" s="38" t="s">
        <v>316</v>
      </c>
      <c r="J384" s="38" t="s">
        <v>316</v>
      </c>
      <c r="K384" s="39"/>
      <c r="L384" s="35"/>
    </row>
    <row r="385" spans="1:12" ht="63" customHeight="1">
      <c r="A385" s="84"/>
      <c r="B385" s="172" t="s">
        <v>484</v>
      </c>
      <c r="C385" s="231" t="s">
        <v>264</v>
      </c>
      <c r="D385" s="359" t="s">
        <v>582</v>
      </c>
      <c r="E385" s="394" t="s">
        <v>237</v>
      </c>
      <c r="F385" s="38">
        <v>59</v>
      </c>
      <c r="G385" s="38">
        <v>59</v>
      </c>
      <c r="H385" s="38">
        <v>66</v>
      </c>
      <c r="I385" s="38" t="s">
        <v>316</v>
      </c>
      <c r="J385" s="38" t="s">
        <v>316</v>
      </c>
      <c r="K385" s="66"/>
      <c r="L385" s="35" t="s">
        <v>177</v>
      </c>
    </row>
    <row r="386" spans="1:12" ht="33" customHeight="1">
      <c r="A386" s="84"/>
      <c r="B386" s="172" t="s">
        <v>485</v>
      </c>
      <c r="C386" s="231" t="s">
        <v>264</v>
      </c>
      <c r="D386" s="360"/>
      <c r="E386" s="360"/>
      <c r="F386" s="39"/>
      <c r="G386" s="39"/>
      <c r="H386" s="39"/>
      <c r="I386" s="38" t="s">
        <v>316</v>
      </c>
      <c r="J386" s="38" t="s">
        <v>316</v>
      </c>
      <c r="K386" s="66"/>
      <c r="L386" s="58"/>
    </row>
    <row r="387" spans="1:12" ht="92.25" customHeight="1" hidden="1">
      <c r="A387" s="35">
        <v>1</v>
      </c>
      <c r="B387" s="55" t="s">
        <v>269</v>
      </c>
      <c r="C387" s="38" t="s">
        <v>264</v>
      </c>
      <c r="D387" s="38" t="s">
        <v>696</v>
      </c>
      <c r="E387" s="38" t="s">
        <v>688</v>
      </c>
      <c r="F387" s="42">
        <v>100</v>
      </c>
      <c r="G387" s="42">
        <v>84</v>
      </c>
      <c r="H387" s="39"/>
      <c r="I387" s="39"/>
      <c r="J387" s="39"/>
      <c r="K387" s="66"/>
      <c r="L387" s="35" t="s">
        <v>694</v>
      </c>
    </row>
    <row r="388" spans="1:12" ht="15" customHeight="1" hidden="1">
      <c r="A388" s="35"/>
      <c r="B388" s="373" t="s">
        <v>697</v>
      </c>
      <c r="C388" s="499"/>
      <c r="D388" s="499"/>
      <c r="E388" s="499"/>
      <c r="F388" s="499"/>
      <c r="G388" s="499"/>
      <c r="H388" s="499"/>
      <c r="I388" s="499"/>
      <c r="J388" s="499"/>
      <c r="K388" s="499"/>
      <c r="L388" s="500"/>
    </row>
    <row r="389" spans="1:12" ht="15">
      <c r="A389" s="84"/>
      <c r="B389" s="64" t="s">
        <v>268</v>
      </c>
      <c r="C389" s="57"/>
      <c r="D389" s="39"/>
      <c r="E389" s="39"/>
      <c r="F389" s="39"/>
      <c r="G389" s="39"/>
      <c r="H389" s="39"/>
      <c r="I389" s="53" t="s">
        <v>316</v>
      </c>
      <c r="J389" s="53" t="s">
        <v>316</v>
      </c>
      <c r="K389" s="39"/>
      <c r="L389" s="58"/>
    </row>
    <row r="390" spans="1:12" ht="105.75" customHeight="1">
      <c r="A390" s="35">
        <v>1</v>
      </c>
      <c r="B390" s="180" t="s">
        <v>486</v>
      </c>
      <c r="C390" s="38" t="s">
        <v>264</v>
      </c>
      <c r="D390" s="38" t="s">
        <v>582</v>
      </c>
      <c r="E390" s="38" t="s">
        <v>237</v>
      </c>
      <c r="F390" s="42"/>
      <c r="G390" s="38"/>
      <c r="H390" s="39"/>
      <c r="I390" s="39"/>
      <c r="J390" s="39"/>
      <c r="K390" s="66"/>
      <c r="L390" s="35" t="s">
        <v>92</v>
      </c>
    </row>
    <row r="391" spans="1:12" ht="15" customHeight="1">
      <c r="A391" s="28"/>
      <c r="B391" s="373" t="s">
        <v>884</v>
      </c>
      <c r="C391" s="586"/>
      <c r="D391" s="586"/>
      <c r="E391" s="586"/>
      <c r="F391" s="586"/>
      <c r="G391" s="586"/>
      <c r="H391" s="586"/>
      <c r="I391" s="586"/>
      <c r="J391" s="586"/>
      <c r="K391" s="586"/>
      <c r="L391" s="587"/>
    </row>
    <row r="392" spans="1:12" ht="15">
      <c r="A392" s="28"/>
      <c r="B392" s="57" t="s">
        <v>730</v>
      </c>
      <c r="C392" s="86"/>
      <c r="D392" s="86"/>
      <c r="E392" s="86"/>
      <c r="F392" s="86"/>
      <c r="G392" s="86"/>
      <c r="H392" s="86"/>
      <c r="I392" s="86"/>
      <c r="J392" s="86"/>
      <c r="K392" s="86"/>
      <c r="L392" s="87"/>
    </row>
    <row r="393" spans="1:12" ht="48" customHeight="1">
      <c r="A393" s="464" t="s">
        <v>74</v>
      </c>
      <c r="B393" s="35" t="s">
        <v>487</v>
      </c>
      <c r="C393" s="38" t="s">
        <v>264</v>
      </c>
      <c r="D393" s="359" t="s">
        <v>582</v>
      </c>
      <c r="E393" s="359" t="s">
        <v>237</v>
      </c>
      <c r="F393" s="90">
        <v>0</v>
      </c>
      <c r="G393" s="90">
        <v>0</v>
      </c>
      <c r="H393" s="90">
        <v>0</v>
      </c>
      <c r="I393" s="267" t="s">
        <v>316</v>
      </c>
      <c r="J393" s="267" t="s">
        <v>316</v>
      </c>
      <c r="K393" s="89"/>
      <c r="L393" s="35" t="s">
        <v>240</v>
      </c>
    </row>
    <row r="394" spans="1:12" ht="22.5" customHeight="1">
      <c r="A394" s="419"/>
      <c r="B394" s="172" t="s">
        <v>488</v>
      </c>
      <c r="C394" s="38" t="s">
        <v>264</v>
      </c>
      <c r="D394" s="392"/>
      <c r="E394" s="392"/>
      <c r="F394" s="90">
        <v>0</v>
      </c>
      <c r="G394" s="90">
        <v>0</v>
      </c>
      <c r="H394" s="90">
        <v>0</v>
      </c>
      <c r="I394" s="267" t="s">
        <v>316</v>
      </c>
      <c r="J394" s="267" t="s">
        <v>316</v>
      </c>
      <c r="K394" s="97"/>
      <c r="L394" s="35"/>
    </row>
    <row r="395" spans="1:12" ht="23.25" customHeight="1">
      <c r="A395" s="419"/>
      <c r="B395" s="172" t="s">
        <v>489</v>
      </c>
      <c r="C395" s="38" t="s">
        <v>264</v>
      </c>
      <c r="D395" s="392"/>
      <c r="E395" s="392"/>
      <c r="F395" s="90">
        <v>0</v>
      </c>
      <c r="G395" s="90">
        <v>0</v>
      </c>
      <c r="H395" s="90">
        <v>0</v>
      </c>
      <c r="I395" s="267" t="s">
        <v>316</v>
      </c>
      <c r="J395" s="267" t="s">
        <v>316</v>
      </c>
      <c r="K395" s="97"/>
      <c r="L395" s="35"/>
    </row>
    <row r="396" spans="1:12" ht="22.5" customHeight="1">
      <c r="A396" s="420"/>
      <c r="B396" s="188" t="s">
        <v>490</v>
      </c>
      <c r="C396" s="38" t="s">
        <v>264</v>
      </c>
      <c r="D396" s="393"/>
      <c r="E396" s="393"/>
      <c r="F396" s="90">
        <v>0</v>
      </c>
      <c r="G396" s="90">
        <v>0</v>
      </c>
      <c r="H396" s="90">
        <v>0</v>
      </c>
      <c r="I396" s="267" t="s">
        <v>316</v>
      </c>
      <c r="J396" s="267" t="s">
        <v>316</v>
      </c>
      <c r="K396" s="97"/>
      <c r="L396" s="35"/>
    </row>
    <row r="397" spans="1:12" ht="33" customHeight="1">
      <c r="A397" s="370">
        <v>57</v>
      </c>
      <c r="B397" s="168" t="s">
        <v>491</v>
      </c>
      <c r="C397" s="38" t="s">
        <v>264</v>
      </c>
      <c r="D397" s="359" t="s">
        <v>582</v>
      </c>
      <c r="E397" s="359" t="s">
        <v>237</v>
      </c>
      <c r="F397" s="90">
        <v>0</v>
      </c>
      <c r="G397" s="90">
        <v>0</v>
      </c>
      <c r="H397" s="90">
        <v>0</v>
      </c>
      <c r="I397" s="267" t="s">
        <v>316</v>
      </c>
      <c r="J397" s="267" t="s">
        <v>316</v>
      </c>
      <c r="K397" s="97"/>
      <c r="L397" s="35" t="s">
        <v>240</v>
      </c>
    </row>
    <row r="398" spans="1:12" ht="28.5" customHeight="1">
      <c r="A398" s="419"/>
      <c r="B398" s="172" t="s">
        <v>488</v>
      </c>
      <c r="C398" s="38" t="s">
        <v>264</v>
      </c>
      <c r="D398" s="363"/>
      <c r="E398" s="392"/>
      <c r="F398" s="90">
        <v>0</v>
      </c>
      <c r="G398" s="90">
        <v>0</v>
      </c>
      <c r="H398" s="90">
        <v>0</v>
      </c>
      <c r="I398" s="267" t="s">
        <v>316</v>
      </c>
      <c r="J398" s="267" t="s">
        <v>316</v>
      </c>
      <c r="K398" s="97"/>
      <c r="L398" s="35"/>
    </row>
    <row r="399" spans="1:12" ht="23.25" customHeight="1">
      <c r="A399" s="419"/>
      <c r="B399" s="172" t="s">
        <v>489</v>
      </c>
      <c r="C399" s="38" t="s">
        <v>264</v>
      </c>
      <c r="D399" s="363"/>
      <c r="E399" s="392"/>
      <c r="F399" s="90">
        <v>0</v>
      </c>
      <c r="G399" s="90">
        <v>0</v>
      </c>
      <c r="H399" s="90">
        <v>0</v>
      </c>
      <c r="I399" s="267" t="s">
        <v>316</v>
      </c>
      <c r="J399" s="267" t="s">
        <v>316</v>
      </c>
      <c r="K399" s="97"/>
      <c r="L399" s="35"/>
    </row>
    <row r="400" spans="1:12" ht="22.5" customHeight="1">
      <c r="A400" s="420"/>
      <c r="B400" s="172" t="s">
        <v>490</v>
      </c>
      <c r="C400" s="38" t="s">
        <v>264</v>
      </c>
      <c r="D400" s="360"/>
      <c r="E400" s="393"/>
      <c r="F400" s="90">
        <v>0</v>
      </c>
      <c r="G400" s="90">
        <v>0</v>
      </c>
      <c r="H400" s="90">
        <v>0</v>
      </c>
      <c r="I400" s="267" t="s">
        <v>316</v>
      </c>
      <c r="J400" s="267" t="s">
        <v>316</v>
      </c>
      <c r="K400" s="97"/>
      <c r="L400" s="35"/>
    </row>
    <row r="401" spans="1:12" ht="22.5" customHeight="1" hidden="1">
      <c r="A401" s="28"/>
      <c r="B401" s="189" t="s">
        <v>268</v>
      </c>
      <c r="C401" s="38"/>
      <c r="D401" s="38"/>
      <c r="E401" s="29"/>
      <c r="F401" s="42"/>
      <c r="G401" s="42"/>
      <c r="H401" s="89"/>
      <c r="I401" s="89"/>
      <c r="J401" s="89"/>
      <c r="K401" s="97"/>
      <c r="L401" s="35"/>
    </row>
    <row r="402" spans="1:12" ht="22.5" customHeight="1" hidden="1">
      <c r="A402" s="28"/>
      <c r="B402" s="190" t="s">
        <v>492</v>
      </c>
      <c r="C402" s="38" t="s">
        <v>239</v>
      </c>
      <c r="D402" s="38" t="s">
        <v>316</v>
      </c>
      <c r="E402" s="394" t="s">
        <v>237</v>
      </c>
      <c r="F402" s="42" t="s">
        <v>316</v>
      </c>
      <c r="G402" s="42" t="s">
        <v>316</v>
      </c>
      <c r="H402" s="267" t="s">
        <v>316</v>
      </c>
      <c r="I402" s="267" t="s">
        <v>316</v>
      </c>
      <c r="J402" s="267" t="s">
        <v>316</v>
      </c>
      <c r="K402" s="97"/>
      <c r="L402" s="35" t="s">
        <v>392</v>
      </c>
    </row>
    <row r="403" spans="1:12" ht="22.5" customHeight="1" hidden="1">
      <c r="A403" s="28"/>
      <c r="B403" s="191" t="s">
        <v>493</v>
      </c>
      <c r="C403" s="38"/>
      <c r="D403" s="38" t="s">
        <v>316</v>
      </c>
      <c r="E403" s="395"/>
      <c r="F403" s="42" t="s">
        <v>316</v>
      </c>
      <c r="G403" s="42" t="s">
        <v>316</v>
      </c>
      <c r="H403" s="267" t="s">
        <v>316</v>
      </c>
      <c r="I403" s="267" t="s">
        <v>316</v>
      </c>
      <c r="J403" s="267" t="s">
        <v>316</v>
      </c>
      <c r="K403" s="97"/>
      <c r="L403" s="35" t="s">
        <v>392</v>
      </c>
    </row>
    <row r="404" spans="1:12" ht="44.25" customHeight="1" hidden="1">
      <c r="A404" s="28"/>
      <c r="B404" s="191" t="s">
        <v>494</v>
      </c>
      <c r="C404" s="38" t="s">
        <v>239</v>
      </c>
      <c r="D404" s="38" t="s">
        <v>316</v>
      </c>
      <c r="E404" s="396"/>
      <c r="F404" s="42" t="s">
        <v>316</v>
      </c>
      <c r="G404" s="42" t="s">
        <v>316</v>
      </c>
      <c r="H404" s="267" t="s">
        <v>316</v>
      </c>
      <c r="I404" s="267" t="s">
        <v>316</v>
      </c>
      <c r="J404" s="267" t="s">
        <v>316</v>
      </c>
      <c r="K404" s="97"/>
      <c r="L404" s="35" t="s">
        <v>342</v>
      </c>
    </row>
    <row r="405" spans="1:12" ht="18.75" customHeight="1" hidden="1">
      <c r="A405" s="28"/>
      <c r="B405" s="580" t="s">
        <v>742</v>
      </c>
      <c r="C405" s="581"/>
      <c r="D405" s="581"/>
      <c r="E405" s="581"/>
      <c r="F405" s="581"/>
      <c r="G405" s="581"/>
      <c r="H405" s="581"/>
      <c r="I405" s="582"/>
      <c r="J405" s="89"/>
      <c r="K405" s="97"/>
      <c r="L405" s="89"/>
    </row>
    <row r="406" spans="1:12" ht="15" hidden="1">
      <c r="A406" s="84"/>
      <c r="B406" s="57" t="s">
        <v>266</v>
      </c>
      <c r="C406" s="57"/>
      <c r="D406" s="39"/>
      <c r="E406" s="39"/>
      <c r="F406" s="39"/>
      <c r="G406" s="39"/>
      <c r="H406" s="39"/>
      <c r="I406" s="39"/>
      <c r="J406" s="39"/>
      <c r="K406" s="66"/>
      <c r="L406" s="35"/>
    </row>
    <row r="407" spans="1:12" ht="67.5" customHeight="1" hidden="1">
      <c r="A407" s="35">
        <v>1</v>
      </c>
      <c r="B407" s="55" t="s">
        <v>743</v>
      </c>
      <c r="C407" s="38" t="s">
        <v>264</v>
      </c>
      <c r="D407" s="38" t="s">
        <v>582</v>
      </c>
      <c r="E407" s="38" t="s">
        <v>688</v>
      </c>
      <c r="F407" s="42"/>
      <c r="G407" s="42"/>
      <c r="H407" s="39"/>
      <c r="I407" s="39"/>
      <c r="J407" s="39"/>
      <c r="K407" s="66"/>
      <c r="L407" s="35" t="s">
        <v>290</v>
      </c>
    </row>
    <row r="408" spans="1:12" ht="62.25" customHeight="1" hidden="1">
      <c r="A408" s="35">
        <v>2</v>
      </c>
      <c r="B408" s="35" t="s">
        <v>744</v>
      </c>
      <c r="C408" s="38" t="s">
        <v>264</v>
      </c>
      <c r="D408" s="38" t="s">
        <v>582</v>
      </c>
      <c r="E408" s="38" t="s">
        <v>688</v>
      </c>
      <c r="F408" s="38">
        <v>100</v>
      </c>
      <c r="G408" s="38">
        <v>100</v>
      </c>
      <c r="H408" s="39"/>
      <c r="I408" s="39"/>
      <c r="J408" s="39"/>
      <c r="K408" s="66"/>
      <c r="L408" s="35" t="s">
        <v>291</v>
      </c>
    </row>
    <row r="409" spans="1:12" ht="18" customHeight="1" hidden="1">
      <c r="A409" s="35"/>
      <c r="B409" s="64" t="s">
        <v>268</v>
      </c>
      <c r="C409" s="64"/>
      <c r="D409" s="34"/>
      <c r="E409" s="34"/>
      <c r="F409" s="34"/>
      <c r="G409" s="34"/>
      <c r="H409" s="34"/>
      <c r="I409" s="34"/>
      <c r="J409" s="34"/>
      <c r="K409" s="70"/>
      <c r="L409" s="28"/>
    </row>
    <row r="410" spans="1:12" ht="109.5" customHeight="1" hidden="1">
      <c r="A410" s="28">
        <v>1</v>
      </c>
      <c r="B410" s="98" t="s">
        <v>767</v>
      </c>
      <c r="C410" s="38" t="s">
        <v>267</v>
      </c>
      <c r="D410" s="29" t="s">
        <v>727</v>
      </c>
      <c r="E410" s="29" t="s">
        <v>683</v>
      </c>
      <c r="F410" s="34"/>
      <c r="G410" s="34"/>
      <c r="H410" s="34"/>
      <c r="I410" s="34"/>
      <c r="J410" s="34"/>
      <c r="K410" s="70"/>
      <c r="L410" s="44" t="s">
        <v>766</v>
      </c>
    </row>
    <row r="411" spans="1:12" ht="101.25" customHeight="1" hidden="1">
      <c r="A411" s="28">
        <v>2</v>
      </c>
      <c r="B411" s="28" t="s">
        <v>256</v>
      </c>
      <c r="C411" s="38" t="s">
        <v>267</v>
      </c>
      <c r="D411" s="29" t="s">
        <v>727</v>
      </c>
      <c r="E411" s="29" t="s">
        <v>683</v>
      </c>
      <c r="F411" s="34"/>
      <c r="G411" s="34"/>
      <c r="H411" s="34"/>
      <c r="I411" s="34"/>
      <c r="J411" s="34"/>
      <c r="K411" s="70"/>
      <c r="L411" s="28" t="s">
        <v>792</v>
      </c>
    </row>
    <row r="412" spans="1:12" ht="96.75" customHeight="1" hidden="1">
      <c r="A412" s="28">
        <v>3</v>
      </c>
      <c r="B412" s="28" t="s">
        <v>257</v>
      </c>
      <c r="C412" s="38" t="s">
        <v>267</v>
      </c>
      <c r="D412" s="29" t="s">
        <v>727</v>
      </c>
      <c r="E412" s="29" t="s">
        <v>683</v>
      </c>
      <c r="F412" s="34"/>
      <c r="G412" s="34"/>
      <c r="H412" s="34"/>
      <c r="I412" s="34"/>
      <c r="J412" s="34"/>
      <c r="K412" s="70"/>
      <c r="L412" s="28" t="s">
        <v>793</v>
      </c>
    </row>
    <row r="413" spans="1:12" ht="18.75" customHeight="1">
      <c r="A413" s="373" t="s">
        <v>225</v>
      </c>
      <c r="B413" s="465"/>
      <c r="C413" s="465"/>
      <c r="D413" s="465"/>
      <c r="E413" s="465"/>
      <c r="F413" s="465"/>
      <c r="G413" s="465"/>
      <c r="H413" s="465"/>
      <c r="I413" s="465"/>
      <c r="J413" s="465"/>
      <c r="K413" s="465"/>
      <c r="L413" s="466"/>
    </row>
    <row r="414" spans="1:12" ht="15.75" customHeight="1">
      <c r="A414" s="588" t="s">
        <v>885</v>
      </c>
      <c r="B414" s="589"/>
      <c r="C414" s="589"/>
      <c r="D414" s="589"/>
      <c r="E414" s="589"/>
      <c r="F414" s="589"/>
      <c r="G414" s="589"/>
      <c r="H414" s="589"/>
      <c r="I414" s="589"/>
      <c r="J414" s="589"/>
      <c r="K414" s="589"/>
      <c r="L414" s="590"/>
    </row>
    <row r="415" spans="1:12" ht="24.75" customHeight="1">
      <c r="A415" s="192"/>
      <c r="B415" s="195" t="s">
        <v>730</v>
      </c>
      <c r="C415" s="192"/>
      <c r="D415" s="192"/>
      <c r="E415" s="192"/>
      <c r="F415" s="192"/>
      <c r="G415" s="192"/>
      <c r="H415" s="192"/>
      <c r="I415" s="192"/>
      <c r="J415" s="192"/>
      <c r="K415" s="192"/>
      <c r="L415" s="192"/>
    </row>
    <row r="416" spans="1:12" ht="93.75" customHeight="1">
      <c r="A416" s="258" t="s">
        <v>75</v>
      </c>
      <c r="B416" s="168" t="s">
        <v>495</v>
      </c>
      <c r="C416" s="224" t="s">
        <v>264</v>
      </c>
      <c r="D416" s="38" t="s">
        <v>582</v>
      </c>
      <c r="E416" s="38" t="s">
        <v>237</v>
      </c>
      <c r="F416" s="224">
        <v>0</v>
      </c>
      <c r="G416" s="224">
        <v>0</v>
      </c>
      <c r="H416" s="224">
        <v>0</v>
      </c>
      <c r="I416" s="232" t="s">
        <v>316</v>
      </c>
      <c r="J416" s="232" t="s">
        <v>316</v>
      </c>
      <c r="K416" s="224"/>
      <c r="L416" s="225" t="s">
        <v>526</v>
      </c>
    </row>
    <row r="417" spans="1:12" ht="98.25" customHeight="1">
      <c r="A417" s="258" t="s">
        <v>76</v>
      </c>
      <c r="B417" s="168" t="s">
        <v>496</v>
      </c>
      <c r="C417" s="224" t="s">
        <v>264</v>
      </c>
      <c r="D417" s="38" t="s">
        <v>582</v>
      </c>
      <c r="E417" s="38" t="s">
        <v>237</v>
      </c>
      <c r="F417" s="224">
        <v>62</v>
      </c>
      <c r="G417" s="224">
        <v>62</v>
      </c>
      <c r="H417" s="224">
        <v>92.5</v>
      </c>
      <c r="I417" s="232" t="s">
        <v>316</v>
      </c>
      <c r="J417" s="232" t="s">
        <v>316</v>
      </c>
      <c r="K417" s="224"/>
      <c r="L417" s="304" t="s">
        <v>856</v>
      </c>
    </row>
    <row r="418" spans="1:12" ht="90.75" customHeight="1">
      <c r="A418" s="258" t="s">
        <v>77</v>
      </c>
      <c r="B418" s="168" t="s">
        <v>497</v>
      </c>
      <c r="C418" s="224" t="s">
        <v>264</v>
      </c>
      <c r="D418" s="38" t="s">
        <v>582</v>
      </c>
      <c r="E418" s="38" t="s">
        <v>237</v>
      </c>
      <c r="F418" s="232">
        <v>5</v>
      </c>
      <c r="G418" s="232">
        <v>5</v>
      </c>
      <c r="H418" s="232">
        <v>5</v>
      </c>
      <c r="I418" s="232" t="s">
        <v>316</v>
      </c>
      <c r="J418" s="232" t="s">
        <v>316</v>
      </c>
      <c r="K418" s="224"/>
      <c r="L418" s="304" t="s">
        <v>858</v>
      </c>
    </row>
    <row r="419" spans="1:12" ht="93" customHeight="1">
      <c r="A419" s="258" t="s">
        <v>78</v>
      </c>
      <c r="B419" s="174" t="s">
        <v>655</v>
      </c>
      <c r="C419" s="224" t="s">
        <v>656</v>
      </c>
      <c r="D419" s="38" t="s">
        <v>582</v>
      </c>
      <c r="E419" s="38" t="s">
        <v>237</v>
      </c>
      <c r="F419" s="232">
        <v>300</v>
      </c>
      <c r="G419" s="232">
        <v>300</v>
      </c>
      <c r="H419" s="232">
        <v>300</v>
      </c>
      <c r="I419" s="232" t="s">
        <v>316</v>
      </c>
      <c r="J419" s="232" t="s">
        <v>316</v>
      </c>
      <c r="K419" s="224"/>
      <c r="L419" s="225" t="s">
        <v>29</v>
      </c>
    </row>
    <row r="420" spans="1:12" ht="15.75" customHeight="1">
      <c r="A420" s="192"/>
      <c r="B420" s="195" t="s">
        <v>268</v>
      </c>
      <c r="C420" s="192"/>
      <c r="D420" s="192"/>
      <c r="E420" s="192"/>
      <c r="F420" s="192"/>
      <c r="G420" s="192"/>
      <c r="H420" s="192"/>
      <c r="I420" s="192"/>
      <c r="J420" s="192"/>
      <c r="K420" s="192"/>
      <c r="L420" s="192"/>
    </row>
    <row r="421" spans="1:12" ht="95.25" customHeight="1">
      <c r="A421" s="194">
        <v>1</v>
      </c>
      <c r="B421" s="185" t="s">
        <v>498</v>
      </c>
      <c r="C421" s="232" t="s">
        <v>537</v>
      </c>
      <c r="D421" s="232" t="s">
        <v>316</v>
      </c>
      <c r="E421" s="38" t="s">
        <v>237</v>
      </c>
      <c r="F421" s="232" t="s">
        <v>316</v>
      </c>
      <c r="G421" s="232" t="s">
        <v>316</v>
      </c>
      <c r="H421" s="232" t="s">
        <v>316</v>
      </c>
      <c r="I421" s="232" t="s">
        <v>314</v>
      </c>
      <c r="J421" s="232" t="s">
        <v>316</v>
      </c>
      <c r="K421" s="192"/>
      <c r="L421" s="305" t="s">
        <v>715</v>
      </c>
    </row>
    <row r="422" spans="1:12" ht="15.75" customHeight="1" hidden="1">
      <c r="A422" s="28"/>
      <c r="B422" s="492" t="s">
        <v>748</v>
      </c>
      <c r="C422" s="493"/>
      <c r="D422" s="493"/>
      <c r="E422" s="493"/>
      <c r="F422" s="493"/>
      <c r="G422" s="493"/>
      <c r="H422" s="493"/>
      <c r="I422" s="493"/>
      <c r="J422" s="493"/>
      <c r="K422" s="493"/>
      <c r="L422" s="494"/>
    </row>
    <row r="423" spans="1:12" ht="15" customHeight="1" hidden="1">
      <c r="A423" s="84"/>
      <c r="B423" s="373" t="s">
        <v>652</v>
      </c>
      <c r="C423" s="499"/>
      <c r="D423" s="499"/>
      <c r="E423" s="499"/>
      <c r="F423" s="499"/>
      <c r="G423" s="499"/>
      <c r="H423" s="499"/>
      <c r="I423" s="499"/>
      <c r="J423" s="499"/>
      <c r="K423" s="499"/>
      <c r="L423" s="500"/>
    </row>
    <row r="424" spans="1:12" ht="15" hidden="1">
      <c r="A424" s="84"/>
      <c r="B424" s="57" t="s">
        <v>730</v>
      </c>
      <c r="C424" s="57"/>
      <c r="D424" s="39"/>
      <c r="E424" s="39"/>
      <c r="F424" s="39"/>
      <c r="G424" s="39"/>
      <c r="H424" s="39"/>
      <c r="I424" s="39"/>
      <c r="J424" s="39"/>
      <c r="K424" s="66"/>
      <c r="L424" s="35"/>
    </row>
    <row r="425" spans="1:12" ht="64.5" customHeight="1" hidden="1">
      <c r="A425" s="35">
        <v>1</v>
      </c>
      <c r="B425" s="55" t="s">
        <v>653</v>
      </c>
      <c r="C425" s="38" t="s">
        <v>264</v>
      </c>
      <c r="D425" s="38" t="s">
        <v>582</v>
      </c>
      <c r="E425" s="38" t="s">
        <v>688</v>
      </c>
      <c r="F425" s="38"/>
      <c r="G425" s="38"/>
      <c r="H425" s="38"/>
      <c r="I425" s="39"/>
      <c r="J425" s="39"/>
      <c r="K425" s="66"/>
      <c r="L425" s="35" t="s">
        <v>714</v>
      </c>
    </row>
    <row r="426" spans="1:12" ht="15" customHeight="1" hidden="1">
      <c r="A426" s="35"/>
      <c r="B426" s="373" t="s">
        <v>654</v>
      </c>
      <c r="C426" s="499"/>
      <c r="D426" s="499"/>
      <c r="E426" s="499"/>
      <c r="F426" s="499"/>
      <c r="G426" s="499"/>
      <c r="H426" s="499"/>
      <c r="I426" s="499"/>
      <c r="J426" s="499"/>
      <c r="K426" s="499"/>
      <c r="L426" s="500"/>
    </row>
    <row r="427" spans="1:12" ht="15" hidden="1">
      <c r="A427" s="35"/>
      <c r="B427" s="57" t="s">
        <v>266</v>
      </c>
      <c r="C427" s="86"/>
      <c r="D427" s="86"/>
      <c r="E427" s="86"/>
      <c r="F427" s="86"/>
      <c r="G427" s="86"/>
      <c r="H427" s="86"/>
      <c r="I427" s="86"/>
      <c r="J427" s="86"/>
      <c r="K427" s="86"/>
      <c r="L427" s="87"/>
    </row>
    <row r="428" spans="1:12" ht="51.75" customHeight="1" hidden="1">
      <c r="A428" s="35">
        <v>1</v>
      </c>
      <c r="B428" s="35" t="s">
        <v>655</v>
      </c>
      <c r="C428" s="99" t="s">
        <v>656</v>
      </c>
      <c r="D428" s="38" t="s">
        <v>582</v>
      </c>
      <c r="E428" s="38" t="s">
        <v>688</v>
      </c>
      <c r="F428" s="89"/>
      <c r="G428" s="89"/>
      <c r="H428" s="89"/>
      <c r="I428" s="89"/>
      <c r="J428" s="89"/>
      <c r="K428" s="89"/>
      <c r="L428" s="35" t="s">
        <v>714</v>
      </c>
    </row>
    <row r="429" spans="1:12" ht="15" hidden="1">
      <c r="A429" s="35"/>
      <c r="B429" s="64" t="s">
        <v>268</v>
      </c>
      <c r="C429" s="89"/>
      <c r="D429" s="89"/>
      <c r="E429" s="89"/>
      <c r="F429" s="89"/>
      <c r="G429" s="89"/>
      <c r="H429" s="89"/>
      <c r="I429" s="89"/>
      <c r="J429" s="89"/>
      <c r="K429" s="89"/>
      <c r="L429" s="89"/>
    </row>
    <row r="430" spans="1:12" ht="93.75" customHeight="1" hidden="1">
      <c r="A430" s="35">
        <v>1</v>
      </c>
      <c r="B430" s="100" t="s">
        <v>820</v>
      </c>
      <c r="C430" s="89"/>
      <c r="D430" s="101" t="s">
        <v>821</v>
      </c>
      <c r="E430" s="38" t="s">
        <v>688</v>
      </c>
      <c r="F430" s="89"/>
      <c r="G430" s="89"/>
      <c r="H430" s="89"/>
      <c r="I430" s="89"/>
      <c r="J430" s="89"/>
      <c r="K430" s="89"/>
      <c r="L430" s="102" t="s">
        <v>715</v>
      </c>
    </row>
    <row r="431" spans="1:12" ht="15" customHeight="1">
      <c r="A431" s="28"/>
      <c r="B431" s="373" t="s">
        <v>929</v>
      </c>
      <c r="C431" s="586"/>
      <c r="D431" s="586"/>
      <c r="E431" s="586"/>
      <c r="F431" s="586"/>
      <c r="G431" s="586"/>
      <c r="H431" s="586"/>
      <c r="I431" s="586"/>
      <c r="J431" s="586"/>
      <c r="K431" s="586"/>
      <c r="L431" s="587"/>
    </row>
    <row r="432" spans="1:12" ht="15">
      <c r="A432" s="103"/>
      <c r="B432" s="57" t="s">
        <v>730</v>
      </c>
      <c r="C432" s="57"/>
      <c r="D432" s="39"/>
      <c r="E432" s="39"/>
      <c r="F432" s="39"/>
      <c r="G432" s="39"/>
      <c r="H432" s="39"/>
      <c r="I432" s="39"/>
      <c r="J432" s="39"/>
      <c r="K432" s="39"/>
      <c r="L432" s="58"/>
    </row>
    <row r="433" spans="1:12" ht="72.75" customHeight="1">
      <c r="A433" s="245" t="s">
        <v>79</v>
      </c>
      <c r="B433" s="35" t="s">
        <v>580</v>
      </c>
      <c r="C433" s="38" t="s">
        <v>822</v>
      </c>
      <c r="D433" s="38" t="s">
        <v>537</v>
      </c>
      <c r="E433" s="35" t="s">
        <v>116</v>
      </c>
      <c r="F433" s="38">
        <v>13.3</v>
      </c>
      <c r="G433" s="38">
        <v>13.3</v>
      </c>
      <c r="H433" s="38">
        <v>13.2</v>
      </c>
      <c r="I433" s="38" t="s">
        <v>316</v>
      </c>
      <c r="J433" s="38" t="s">
        <v>316</v>
      </c>
      <c r="K433" s="66"/>
      <c r="L433" s="306" t="s">
        <v>178</v>
      </c>
    </row>
    <row r="434" spans="1:12" ht="15" customHeight="1" hidden="1">
      <c r="A434" s="22"/>
      <c r="B434" s="373" t="s">
        <v>581</v>
      </c>
      <c r="C434" s="499"/>
      <c r="D434" s="499"/>
      <c r="E434" s="499"/>
      <c r="F434" s="499"/>
      <c r="G434" s="499"/>
      <c r="H434" s="499"/>
      <c r="I434" s="499"/>
      <c r="J434" s="499"/>
      <c r="K434" s="499"/>
      <c r="L434" s="500"/>
    </row>
    <row r="435" spans="1:12" ht="15">
      <c r="A435" s="103"/>
      <c r="B435" s="64" t="s">
        <v>268</v>
      </c>
      <c r="C435" s="57"/>
      <c r="D435" s="39"/>
      <c r="E435" s="39"/>
      <c r="F435" s="39"/>
      <c r="G435" s="39"/>
      <c r="H435" s="39"/>
      <c r="I435" s="39"/>
      <c r="J435" s="39"/>
      <c r="K435" s="66"/>
      <c r="L435" s="35"/>
    </row>
    <row r="436" spans="1:12" ht="75" customHeight="1">
      <c r="A436" s="22">
        <v>1</v>
      </c>
      <c r="B436" s="193" t="s">
        <v>499</v>
      </c>
      <c r="C436" s="38" t="s">
        <v>316</v>
      </c>
      <c r="D436" s="38" t="s">
        <v>316</v>
      </c>
      <c r="E436" s="35" t="s">
        <v>116</v>
      </c>
      <c r="F436" s="38" t="s">
        <v>316</v>
      </c>
      <c r="G436" s="38" t="s">
        <v>316</v>
      </c>
      <c r="H436" s="38" t="s">
        <v>316</v>
      </c>
      <c r="I436" s="38" t="s">
        <v>314</v>
      </c>
      <c r="J436" s="38" t="s">
        <v>316</v>
      </c>
      <c r="K436" s="66"/>
      <c r="L436" s="300" t="s">
        <v>179</v>
      </c>
    </row>
    <row r="437" spans="1:12" ht="14.25" customHeight="1">
      <c r="A437" s="442" t="s">
        <v>886</v>
      </c>
      <c r="B437" s="617"/>
      <c r="C437" s="617"/>
      <c r="D437" s="617"/>
      <c r="E437" s="617"/>
      <c r="F437" s="617"/>
      <c r="G437" s="617"/>
      <c r="H437" s="617"/>
      <c r="I437" s="617"/>
      <c r="J437" s="617"/>
      <c r="K437" s="617"/>
      <c r="L437" s="618"/>
    </row>
    <row r="438" spans="1:12" ht="15" customHeight="1">
      <c r="A438" s="196"/>
      <c r="B438" s="198" t="s">
        <v>730</v>
      </c>
      <c r="C438" s="197"/>
      <c r="D438" s="197"/>
      <c r="E438" s="197"/>
      <c r="F438" s="197"/>
      <c r="G438" s="197"/>
      <c r="H438" s="197"/>
      <c r="I438" s="197"/>
      <c r="J438" s="197"/>
      <c r="K438" s="197"/>
      <c r="L438" s="197"/>
    </row>
    <row r="439" spans="1:17" ht="81.75" customHeight="1">
      <c r="A439" s="40">
        <v>63</v>
      </c>
      <c r="B439" s="172" t="s">
        <v>500</v>
      </c>
      <c r="C439" s="143" t="s">
        <v>822</v>
      </c>
      <c r="D439" s="143" t="s">
        <v>582</v>
      </c>
      <c r="E439" s="226" t="s">
        <v>116</v>
      </c>
      <c r="F439" s="143">
        <v>0.001</v>
      </c>
      <c r="G439" s="143">
        <v>0.001</v>
      </c>
      <c r="H439" s="143">
        <v>0</v>
      </c>
      <c r="I439" s="143" t="s">
        <v>316</v>
      </c>
      <c r="J439" s="143" t="s">
        <v>316</v>
      </c>
      <c r="K439" s="143"/>
      <c r="L439" s="307" t="s">
        <v>180</v>
      </c>
      <c r="Q439" s="146" t="s">
        <v>527</v>
      </c>
    </row>
    <row r="440" spans="1:15" ht="21" customHeight="1">
      <c r="A440" s="196"/>
      <c r="B440" s="198" t="s">
        <v>268</v>
      </c>
      <c r="C440" s="197"/>
      <c r="D440" s="197"/>
      <c r="E440" s="197"/>
      <c r="F440" s="197"/>
      <c r="G440" s="197"/>
      <c r="H440" s="197"/>
      <c r="I440" s="197"/>
      <c r="J440" s="197"/>
      <c r="K440" s="197"/>
      <c r="L440" s="197"/>
      <c r="O440" s="146" t="s">
        <v>528</v>
      </c>
    </row>
    <row r="441" spans="1:12" ht="114.75" customHeight="1">
      <c r="A441" s="40">
        <v>1</v>
      </c>
      <c r="B441" s="181" t="s">
        <v>501</v>
      </c>
      <c r="C441" s="143" t="s">
        <v>316</v>
      </c>
      <c r="D441" s="143" t="s">
        <v>316</v>
      </c>
      <c r="E441" s="143" t="s">
        <v>116</v>
      </c>
      <c r="F441" s="143" t="s">
        <v>316</v>
      </c>
      <c r="G441" s="143" t="s">
        <v>316</v>
      </c>
      <c r="H441" s="143" t="s">
        <v>316</v>
      </c>
      <c r="I441" s="143" t="s">
        <v>314</v>
      </c>
      <c r="J441" s="143" t="s">
        <v>316</v>
      </c>
      <c r="K441" s="197"/>
      <c r="L441" s="300" t="s">
        <v>181</v>
      </c>
    </row>
    <row r="442" spans="1:12" ht="19.5" customHeight="1">
      <c r="A442" s="442" t="s">
        <v>887</v>
      </c>
      <c r="B442" s="596"/>
      <c r="C442" s="596"/>
      <c r="D442" s="596"/>
      <c r="E442" s="596"/>
      <c r="F442" s="596"/>
      <c r="G442" s="596"/>
      <c r="H442" s="596"/>
      <c r="I442" s="596"/>
      <c r="J442" s="596"/>
      <c r="K442" s="596"/>
      <c r="L442" s="597"/>
    </row>
    <row r="443" spans="1:12" ht="19.5" customHeight="1">
      <c r="A443" s="196"/>
      <c r="B443" s="200" t="s">
        <v>730</v>
      </c>
      <c r="C443" s="199"/>
      <c r="D443" s="199"/>
      <c r="E443" s="199"/>
      <c r="F443" s="199"/>
      <c r="G443" s="199"/>
      <c r="H443" s="199"/>
      <c r="I443" s="199"/>
      <c r="J443" s="199"/>
      <c r="K443" s="199"/>
      <c r="L443" s="199"/>
    </row>
    <row r="444" spans="1:12" ht="88.5" customHeight="1">
      <c r="A444" s="40">
        <v>64</v>
      </c>
      <c r="B444" s="172" t="s">
        <v>502</v>
      </c>
      <c r="C444" s="227" t="s">
        <v>538</v>
      </c>
      <c r="D444" s="143" t="s">
        <v>582</v>
      </c>
      <c r="E444" s="38" t="s">
        <v>237</v>
      </c>
      <c r="F444" s="227">
        <v>2000</v>
      </c>
      <c r="G444" s="227">
        <v>2000</v>
      </c>
      <c r="H444" s="227">
        <v>2000</v>
      </c>
      <c r="I444" s="227" t="s">
        <v>316</v>
      </c>
      <c r="J444" s="227" t="s">
        <v>316</v>
      </c>
      <c r="K444" s="199"/>
      <c r="L444" s="308" t="s">
        <v>932</v>
      </c>
    </row>
    <row r="445" spans="1:12" ht="19.5" customHeight="1" hidden="1">
      <c r="A445" s="196"/>
      <c r="B445" s="200" t="s">
        <v>268</v>
      </c>
      <c r="C445" s="199"/>
      <c r="D445" s="199"/>
      <c r="E445" s="199"/>
      <c r="F445" s="199"/>
      <c r="G445" s="199"/>
      <c r="H445" s="199"/>
      <c r="I445" s="199"/>
      <c r="J445" s="199"/>
      <c r="K445" s="199"/>
      <c r="L445" s="199"/>
    </row>
    <row r="446" spans="1:12" ht="94.5" customHeight="1" hidden="1">
      <c r="A446" s="38">
        <v>1</v>
      </c>
      <c r="B446" s="181" t="s">
        <v>503</v>
      </c>
      <c r="C446" s="227" t="s">
        <v>267</v>
      </c>
      <c r="D446" s="143" t="s">
        <v>582</v>
      </c>
      <c r="E446" s="38" t="s">
        <v>237</v>
      </c>
      <c r="F446" s="143">
        <v>0.9</v>
      </c>
      <c r="G446" s="143">
        <v>0.9</v>
      </c>
      <c r="H446" s="143">
        <v>0.9</v>
      </c>
      <c r="I446" s="143" t="s">
        <v>80</v>
      </c>
      <c r="J446" s="143"/>
      <c r="K446" s="143"/>
      <c r="L446" s="207" t="s">
        <v>520</v>
      </c>
    </row>
    <row r="447" spans="1:12" ht="19.5" customHeight="1" hidden="1">
      <c r="A447" s="359">
        <v>2</v>
      </c>
      <c r="B447" s="537" t="s">
        <v>504</v>
      </c>
      <c r="C447" s="540" t="s">
        <v>267</v>
      </c>
      <c r="D447" s="362" t="s">
        <v>582</v>
      </c>
      <c r="E447" s="362" t="s">
        <v>241</v>
      </c>
      <c r="F447" s="227">
        <v>2.7</v>
      </c>
      <c r="G447" s="228">
        <v>2.379</v>
      </c>
      <c r="H447" s="228">
        <v>2.379</v>
      </c>
      <c r="I447" s="227" t="s">
        <v>665</v>
      </c>
      <c r="J447" s="227">
        <v>123119000</v>
      </c>
      <c r="K447" s="227"/>
      <c r="L447" s="592" t="s">
        <v>522</v>
      </c>
    </row>
    <row r="448" spans="1:12" ht="19.5" customHeight="1" hidden="1">
      <c r="A448" s="585"/>
      <c r="B448" s="538"/>
      <c r="C448" s="541"/>
      <c r="D448" s="360"/>
      <c r="E448" s="360"/>
      <c r="F448" s="227">
        <v>0.3</v>
      </c>
      <c r="G448" s="228">
        <v>0.3</v>
      </c>
      <c r="H448" s="228">
        <v>0.3</v>
      </c>
      <c r="I448" s="227" t="s">
        <v>756</v>
      </c>
      <c r="J448" s="227">
        <v>123027015</v>
      </c>
      <c r="K448" s="227"/>
      <c r="L448" s="593"/>
    </row>
    <row r="449" spans="1:12" ht="19.5" customHeight="1" hidden="1">
      <c r="A449" s="359">
        <v>3</v>
      </c>
      <c r="B449" s="537" t="s">
        <v>505</v>
      </c>
      <c r="C449" s="540" t="s">
        <v>267</v>
      </c>
      <c r="D449" s="362" t="s">
        <v>582</v>
      </c>
      <c r="E449" s="362" t="s">
        <v>237</v>
      </c>
      <c r="F449" s="227">
        <v>5.4</v>
      </c>
      <c r="G449" s="227">
        <v>4.4</v>
      </c>
      <c r="H449" s="227">
        <v>4.4</v>
      </c>
      <c r="I449" s="227" t="s">
        <v>665</v>
      </c>
      <c r="J449" s="227">
        <v>123119000</v>
      </c>
      <c r="K449" s="227"/>
      <c r="L449" s="592" t="s">
        <v>522</v>
      </c>
    </row>
    <row r="450" spans="1:12" ht="75.75" customHeight="1" hidden="1">
      <c r="A450" s="585"/>
      <c r="B450" s="538"/>
      <c r="C450" s="541"/>
      <c r="D450" s="360"/>
      <c r="E450" s="360"/>
      <c r="F450" s="227">
        <v>0.6</v>
      </c>
      <c r="G450" s="227">
        <v>0.6</v>
      </c>
      <c r="H450" s="227">
        <v>0.6</v>
      </c>
      <c r="I450" s="227" t="s">
        <v>756</v>
      </c>
      <c r="J450" s="227">
        <v>123027015</v>
      </c>
      <c r="K450" s="227"/>
      <c r="L450" s="593"/>
    </row>
    <row r="451" spans="1:12" ht="19.5" customHeight="1" hidden="1">
      <c r="A451" s="359">
        <v>4</v>
      </c>
      <c r="B451" s="537" t="s">
        <v>506</v>
      </c>
      <c r="C451" s="540" t="s">
        <v>267</v>
      </c>
      <c r="D451" s="362" t="s">
        <v>582</v>
      </c>
      <c r="E451" s="362" t="s">
        <v>241</v>
      </c>
      <c r="F451" s="228">
        <v>7.6</v>
      </c>
      <c r="G451" s="228">
        <v>6.51</v>
      </c>
      <c r="H451" s="228">
        <v>6.51</v>
      </c>
      <c r="I451" s="227" t="s">
        <v>665</v>
      </c>
      <c r="J451" s="227">
        <v>123119000</v>
      </c>
      <c r="K451" s="227"/>
      <c r="L451" s="592" t="s">
        <v>522</v>
      </c>
    </row>
    <row r="452" spans="1:12" ht="19.5" customHeight="1" hidden="1">
      <c r="A452" s="585"/>
      <c r="B452" s="539"/>
      <c r="C452" s="541"/>
      <c r="D452" s="360"/>
      <c r="E452" s="360"/>
      <c r="F452" s="228">
        <v>0.84</v>
      </c>
      <c r="G452" s="228">
        <v>0.84</v>
      </c>
      <c r="H452" s="228">
        <v>0.84</v>
      </c>
      <c r="I452" s="227" t="s">
        <v>756</v>
      </c>
      <c r="J452" s="227">
        <v>123027015</v>
      </c>
      <c r="K452" s="227"/>
      <c r="L452" s="593"/>
    </row>
    <row r="453" spans="1:12" ht="30.75" customHeight="1">
      <c r="A453" s="22"/>
      <c r="B453" s="534" t="s">
        <v>888</v>
      </c>
      <c r="C453" s="535"/>
      <c r="D453" s="535"/>
      <c r="E453" s="535"/>
      <c r="F453" s="535"/>
      <c r="G453" s="535"/>
      <c r="H453" s="535"/>
      <c r="I453" s="535"/>
      <c r="J453" s="535"/>
      <c r="K453" s="535"/>
      <c r="L453" s="536"/>
    </row>
    <row r="454" spans="1:12" ht="15.75" customHeight="1">
      <c r="A454" s="22"/>
      <c r="B454" s="57" t="s">
        <v>730</v>
      </c>
      <c r="C454" s="38"/>
      <c r="D454" s="38"/>
      <c r="E454" s="35"/>
      <c r="F454" s="38"/>
      <c r="G454" s="38"/>
      <c r="H454" s="39"/>
      <c r="I454" s="39"/>
      <c r="J454" s="39"/>
      <c r="K454" s="39"/>
      <c r="L454" s="35"/>
    </row>
    <row r="455" spans="1:12" ht="93" customHeight="1">
      <c r="A455" s="22">
        <v>65</v>
      </c>
      <c r="B455" s="35" t="s">
        <v>247</v>
      </c>
      <c r="C455" s="38" t="s">
        <v>264</v>
      </c>
      <c r="D455" s="38" t="s">
        <v>566</v>
      </c>
      <c r="E455" s="38" t="s">
        <v>565</v>
      </c>
      <c r="F455" s="38">
        <v>0.5</v>
      </c>
      <c r="G455" s="38">
        <v>0.5</v>
      </c>
      <c r="H455" s="38">
        <v>0.2</v>
      </c>
      <c r="I455" s="38" t="s">
        <v>316</v>
      </c>
      <c r="J455" s="38" t="s">
        <v>316</v>
      </c>
      <c r="K455" s="39"/>
      <c r="L455" s="35" t="s">
        <v>182</v>
      </c>
    </row>
    <row r="456" spans="1:12" ht="16.5" customHeight="1" hidden="1">
      <c r="A456" s="22"/>
      <c r="B456" s="570" t="s">
        <v>248</v>
      </c>
      <c r="C456" s="571"/>
      <c r="D456" s="571"/>
      <c r="E456" s="571"/>
      <c r="F456" s="571"/>
      <c r="G456" s="571"/>
      <c r="H456" s="571"/>
      <c r="I456" s="571"/>
      <c r="J456" s="571"/>
      <c r="K456" s="571"/>
      <c r="L456" s="572"/>
    </row>
    <row r="457" spans="1:12" ht="16.5" customHeight="1" hidden="1">
      <c r="A457" s="22"/>
      <c r="B457" s="57" t="s">
        <v>266</v>
      </c>
      <c r="C457" s="104"/>
      <c r="D457" s="104"/>
      <c r="E457" s="104"/>
      <c r="F457" s="104"/>
      <c r="G457" s="104"/>
      <c r="H457" s="104"/>
      <c r="I457" s="104"/>
      <c r="J457" s="104"/>
      <c r="K457" s="104"/>
      <c r="L457" s="105"/>
    </row>
    <row r="458" spans="1:12" ht="78" customHeight="1" hidden="1">
      <c r="A458" s="22">
        <v>1</v>
      </c>
      <c r="B458" s="35" t="s">
        <v>249</v>
      </c>
      <c r="C458" s="38" t="s">
        <v>822</v>
      </c>
      <c r="D458" s="38" t="s">
        <v>785</v>
      </c>
      <c r="E458" s="38" t="s">
        <v>250</v>
      </c>
      <c r="F458" s="38">
        <v>9.1</v>
      </c>
      <c r="G458" s="38">
        <v>9.1</v>
      </c>
      <c r="H458" s="39"/>
      <c r="I458" s="39"/>
      <c r="J458" s="39"/>
      <c r="K458" s="39"/>
      <c r="L458" s="35" t="s">
        <v>838</v>
      </c>
    </row>
    <row r="459" spans="1:12" ht="16.5" customHeight="1">
      <c r="A459" s="22"/>
      <c r="B459" s="64" t="s">
        <v>268</v>
      </c>
      <c r="C459" s="38"/>
      <c r="D459" s="38"/>
      <c r="E459" s="38"/>
      <c r="F459" s="106"/>
      <c r="G459" s="38"/>
      <c r="H459" s="39"/>
      <c r="I459" s="39"/>
      <c r="J459" s="39"/>
      <c r="K459" s="39"/>
      <c r="L459" s="35"/>
    </row>
    <row r="460" spans="1:12" ht="173.25" customHeight="1">
      <c r="A460" s="22"/>
      <c r="B460" s="185" t="s">
        <v>254</v>
      </c>
      <c r="C460" s="201" t="s">
        <v>267</v>
      </c>
      <c r="D460" s="38" t="s">
        <v>566</v>
      </c>
      <c r="E460" s="38" t="s">
        <v>565</v>
      </c>
      <c r="F460" s="107">
        <v>0.289</v>
      </c>
      <c r="G460" s="38">
        <v>0.123</v>
      </c>
      <c r="H460" s="38">
        <v>0.123</v>
      </c>
      <c r="I460" s="38" t="s">
        <v>756</v>
      </c>
      <c r="J460" s="38" t="s">
        <v>184</v>
      </c>
      <c r="K460" s="108">
        <v>463001015159</v>
      </c>
      <c r="L460" s="185" t="s">
        <v>183</v>
      </c>
    </row>
    <row r="461" spans="1:12" ht="15.75" customHeight="1" hidden="1">
      <c r="A461" s="35"/>
      <c r="B461" s="548" t="s">
        <v>507</v>
      </c>
      <c r="C461" s="549"/>
      <c r="D461" s="549"/>
      <c r="E461" s="549"/>
      <c r="F461" s="549"/>
      <c r="G461" s="549"/>
      <c r="H461" s="549"/>
      <c r="I461" s="549"/>
      <c r="J461" s="549"/>
      <c r="K461" s="549"/>
      <c r="L461" s="550"/>
    </row>
    <row r="462" spans="1:12" ht="15" customHeight="1" hidden="1">
      <c r="A462" s="84"/>
      <c r="B462" s="373" t="s">
        <v>226</v>
      </c>
      <c r="C462" s="499"/>
      <c r="D462" s="499"/>
      <c r="E462" s="499"/>
      <c r="F462" s="499"/>
      <c r="G462" s="499"/>
      <c r="H462" s="499"/>
      <c r="I462" s="499"/>
      <c r="J462" s="499"/>
      <c r="K462" s="499"/>
      <c r="L462" s="500"/>
    </row>
    <row r="463" spans="1:12" ht="15" hidden="1">
      <c r="A463" s="103"/>
      <c r="B463" s="57" t="s">
        <v>730</v>
      </c>
      <c r="C463" s="39"/>
      <c r="D463" s="39"/>
      <c r="E463" s="39"/>
      <c r="F463" s="39"/>
      <c r="G463" s="39"/>
      <c r="H463" s="39"/>
      <c r="I463" s="39"/>
      <c r="J463" s="39"/>
      <c r="K463" s="66"/>
      <c r="L463" s="35"/>
    </row>
    <row r="464" spans="1:12" ht="90.75" customHeight="1" hidden="1">
      <c r="A464" s="35" t="s">
        <v>227</v>
      </c>
      <c r="B464" s="55" t="s">
        <v>251</v>
      </c>
      <c r="C464" s="38" t="s">
        <v>264</v>
      </c>
      <c r="D464" s="38" t="s">
        <v>539</v>
      </c>
      <c r="E464" s="38" t="s">
        <v>114</v>
      </c>
      <c r="F464" s="90">
        <v>95</v>
      </c>
      <c r="G464" s="90">
        <v>95</v>
      </c>
      <c r="H464" s="90">
        <v>95</v>
      </c>
      <c r="I464" s="42" t="s">
        <v>316</v>
      </c>
      <c r="J464" s="42" t="s">
        <v>316</v>
      </c>
      <c r="K464" s="72"/>
      <c r="L464" s="35" t="s">
        <v>392</v>
      </c>
    </row>
    <row r="465" spans="1:12" ht="15" customHeight="1" hidden="1">
      <c r="A465" s="35"/>
      <c r="B465" s="373" t="s">
        <v>583</v>
      </c>
      <c r="C465" s="499"/>
      <c r="D465" s="499"/>
      <c r="E465" s="499"/>
      <c r="F465" s="499"/>
      <c r="G465" s="499"/>
      <c r="H465" s="499"/>
      <c r="I465" s="499"/>
      <c r="J465" s="499"/>
      <c r="K465" s="499"/>
      <c r="L465" s="500"/>
    </row>
    <row r="466" spans="1:12" ht="15" hidden="1">
      <c r="A466" s="103"/>
      <c r="B466" s="57" t="s">
        <v>266</v>
      </c>
      <c r="C466" s="57"/>
      <c r="D466" s="39"/>
      <c r="E466" s="39"/>
      <c r="F466" s="39"/>
      <c r="G466" s="39"/>
      <c r="H466" s="39"/>
      <c r="I466" s="39"/>
      <c r="J466" s="39"/>
      <c r="K466" s="66"/>
      <c r="L466" s="35"/>
    </row>
    <row r="467" spans="1:12" ht="51" hidden="1">
      <c r="A467" s="22" t="s">
        <v>228</v>
      </c>
      <c r="B467" s="168" t="s">
        <v>508</v>
      </c>
      <c r="C467" s="38" t="s">
        <v>264</v>
      </c>
      <c r="D467" s="38" t="s">
        <v>539</v>
      </c>
      <c r="E467" s="38" t="s">
        <v>114</v>
      </c>
      <c r="F467" s="38">
        <v>32</v>
      </c>
      <c r="G467" s="38">
        <v>32</v>
      </c>
      <c r="H467" s="38">
        <v>49.7</v>
      </c>
      <c r="I467" s="38" t="s">
        <v>316</v>
      </c>
      <c r="J467" s="38" t="s">
        <v>316</v>
      </c>
      <c r="K467" s="66"/>
      <c r="L467" s="35" t="s">
        <v>529</v>
      </c>
    </row>
    <row r="468" spans="1:18" ht="51" hidden="1">
      <c r="A468" s="22" t="s">
        <v>229</v>
      </c>
      <c r="B468" s="202" t="s">
        <v>509</v>
      </c>
      <c r="C468" s="38" t="s">
        <v>264</v>
      </c>
      <c r="D468" s="38" t="s">
        <v>539</v>
      </c>
      <c r="E468" s="38" t="s">
        <v>114</v>
      </c>
      <c r="F468" s="38">
        <v>65</v>
      </c>
      <c r="G468" s="38">
        <v>65</v>
      </c>
      <c r="H468" s="38">
        <v>65</v>
      </c>
      <c r="I468" s="38" t="s">
        <v>316</v>
      </c>
      <c r="J468" s="38" t="s">
        <v>316</v>
      </c>
      <c r="K468" s="66"/>
      <c r="L468" s="35" t="s">
        <v>530</v>
      </c>
      <c r="R468" s="146" t="s">
        <v>528</v>
      </c>
    </row>
    <row r="469" spans="1:12" ht="38.25" hidden="1">
      <c r="A469" s="22" t="s">
        <v>230</v>
      </c>
      <c r="B469" s="202" t="s">
        <v>252</v>
      </c>
      <c r="C469" s="38" t="s">
        <v>264</v>
      </c>
      <c r="D469" s="38" t="s">
        <v>539</v>
      </c>
      <c r="E469" s="38" t="s">
        <v>114</v>
      </c>
      <c r="F469" s="38">
        <v>10</v>
      </c>
      <c r="G469" s="38">
        <v>10</v>
      </c>
      <c r="H469" s="38">
        <v>1</v>
      </c>
      <c r="I469" s="38" t="s">
        <v>316</v>
      </c>
      <c r="J469" s="38" t="s">
        <v>316</v>
      </c>
      <c r="K469" s="66"/>
      <c r="L469" s="35" t="s">
        <v>122</v>
      </c>
    </row>
    <row r="470" spans="1:16" ht="38.25" hidden="1">
      <c r="A470" s="22" t="s">
        <v>231</v>
      </c>
      <c r="B470" s="202" t="s">
        <v>253</v>
      </c>
      <c r="C470" s="38" t="s">
        <v>264</v>
      </c>
      <c r="D470" s="38" t="s">
        <v>539</v>
      </c>
      <c r="E470" s="38" t="s">
        <v>114</v>
      </c>
      <c r="F470" s="38">
        <v>5</v>
      </c>
      <c r="G470" s="38">
        <v>5</v>
      </c>
      <c r="H470" s="38">
        <v>0</v>
      </c>
      <c r="I470" s="38" t="s">
        <v>316</v>
      </c>
      <c r="J470" s="38" t="s">
        <v>316</v>
      </c>
      <c r="K470" s="66"/>
      <c r="L470" s="35" t="s">
        <v>531</v>
      </c>
      <c r="P470" s="146" t="s">
        <v>532</v>
      </c>
    </row>
    <row r="471" spans="1:12" ht="107.25" customHeight="1" hidden="1">
      <c r="A471" s="35">
        <v>1</v>
      </c>
      <c r="B471" s="35" t="s">
        <v>252</v>
      </c>
      <c r="C471" s="38" t="s">
        <v>264</v>
      </c>
      <c r="D471" s="38" t="s">
        <v>785</v>
      </c>
      <c r="E471" s="38" t="s">
        <v>740</v>
      </c>
      <c r="F471" s="38">
        <v>0.3</v>
      </c>
      <c r="G471" s="42">
        <v>4</v>
      </c>
      <c r="H471" s="38"/>
      <c r="I471" s="38"/>
      <c r="J471" s="38"/>
      <c r="K471" s="66"/>
      <c r="L471" s="35" t="s">
        <v>598</v>
      </c>
    </row>
    <row r="472" spans="1:12" ht="63.75" customHeight="1" hidden="1">
      <c r="A472" s="35">
        <v>2</v>
      </c>
      <c r="B472" s="109" t="s">
        <v>253</v>
      </c>
      <c r="C472" s="38" t="s">
        <v>264</v>
      </c>
      <c r="D472" s="38" t="s">
        <v>785</v>
      </c>
      <c r="E472" s="38" t="s">
        <v>740</v>
      </c>
      <c r="F472" s="38"/>
      <c r="G472" s="38"/>
      <c r="H472" s="38"/>
      <c r="I472" s="38"/>
      <c r="J472" s="38"/>
      <c r="K472" s="66"/>
      <c r="L472" s="109" t="s">
        <v>794</v>
      </c>
    </row>
    <row r="473" spans="1:12" ht="17.25" customHeight="1" hidden="1">
      <c r="A473" s="22"/>
      <c r="B473" s="61" t="s">
        <v>268</v>
      </c>
      <c r="C473" s="34"/>
      <c r="D473" s="34"/>
      <c r="E473" s="29"/>
      <c r="F473" s="34"/>
      <c r="G473" s="29"/>
      <c r="H473" s="29"/>
      <c r="I473" s="29"/>
      <c r="J473" s="29"/>
      <c r="K473" s="70"/>
      <c r="L473" s="44"/>
    </row>
    <row r="474" spans="1:16" ht="138" customHeight="1" hidden="1">
      <c r="A474" s="28">
        <v>1</v>
      </c>
      <c r="B474" s="203" t="s">
        <v>510</v>
      </c>
      <c r="C474" s="38" t="s">
        <v>267</v>
      </c>
      <c r="D474" s="38" t="s">
        <v>316</v>
      </c>
      <c r="E474" s="38" t="s">
        <v>540</v>
      </c>
      <c r="F474" s="242">
        <v>0.891</v>
      </c>
      <c r="G474" s="242">
        <v>0.891</v>
      </c>
      <c r="H474" s="242">
        <v>0.891</v>
      </c>
      <c r="I474" s="42" t="s">
        <v>756</v>
      </c>
      <c r="J474" s="29">
        <v>453099000</v>
      </c>
      <c r="K474" s="29" t="s">
        <v>784</v>
      </c>
      <c r="L474" s="35" t="s">
        <v>552</v>
      </c>
      <c r="P474" s="146" t="s">
        <v>533</v>
      </c>
    </row>
    <row r="475" spans="1:12" ht="150.75" customHeight="1" hidden="1">
      <c r="A475" s="36">
        <v>2</v>
      </c>
      <c r="B475" s="204" t="s">
        <v>511</v>
      </c>
      <c r="C475" s="38" t="s">
        <v>267</v>
      </c>
      <c r="D475" s="38" t="s">
        <v>316</v>
      </c>
      <c r="E475" s="38" t="s">
        <v>540</v>
      </c>
      <c r="F475" s="29">
        <v>9.413</v>
      </c>
      <c r="G475" s="29">
        <v>9.413</v>
      </c>
      <c r="H475" s="29">
        <v>9.413</v>
      </c>
      <c r="I475" s="38" t="s">
        <v>665</v>
      </c>
      <c r="J475" s="29">
        <v>453006013</v>
      </c>
      <c r="K475" s="65" t="s">
        <v>784</v>
      </c>
      <c r="L475" s="35" t="s">
        <v>551</v>
      </c>
    </row>
    <row r="476" spans="1:12" ht="63.75" hidden="1">
      <c r="A476" s="136"/>
      <c r="B476" s="204" t="s">
        <v>512</v>
      </c>
      <c r="C476" s="136"/>
      <c r="D476" s="136"/>
      <c r="E476" s="136"/>
      <c r="F476" s="136"/>
      <c r="G476" s="136"/>
      <c r="H476" s="136"/>
      <c r="I476" s="136"/>
      <c r="J476" s="136"/>
      <c r="K476" s="136"/>
      <c r="L476" s="205"/>
    </row>
    <row r="477" spans="2:11" ht="15.75" hidden="1">
      <c r="B477" s="110" t="s">
        <v>671</v>
      </c>
      <c r="C477" s="4"/>
      <c r="D477" s="4"/>
      <c r="E477" s="4"/>
      <c r="F477" s="4"/>
      <c r="G477" s="4"/>
      <c r="H477" s="4"/>
      <c r="I477" s="4"/>
      <c r="J477" s="4"/>
      <c r="K477" s="4"/>
    </row>
    <row r="478" spans="1:12" ht="36" customHeight="1" hidden="1">
      <c r="A478" s="513" t="s">
        <v>668</v>
      </c>
      <c r="B478" s="513"/>
      <c r="C478" s="513"/>
      <c r="D478" s="489" t="s">
        <v>666</v>
      </c>
      <c r="E478" s="490"/>
      <c r="F478" s="490"/>
      <c r="G478" s="490"/>
      <c r="H478" s="490"/>
      <c r="I478" s="491"/>
      <c r="J478" s="513" t="s">
        <v>670</v>
      </c>
      <c r="K478" s="513"/>
      <c r="L478" s="513"/>
    </row>
    <row r="479" spans="1:12" ht="15" customHeight="1" hidden="1">
      <c r="A479" s="551">
        <v>1</v>
      </c>
      <c r="B479" s="551"/>
      <c r="C479" s="551"/>
      <c r="D479" s="413">
        <v>2</v>
      </c>
      <c r="E479" s="521"/>
      <c r="F479" s="521"/>
      <c r="G479" s="521"/>
      <c r="H479" s="521"/>
      <c r="I479" s="522"/>
      <c r="J479" s="551">
        <v>3</v>
      </c>
      <c r="K479" s="551"/>
      <c r="L479" s="551"/>
    </row>
    <row r="480" spans="1:12" ht="29.25" customHeight="1" hidden="1">
      <c r="A480" s="434" t="s">
        <v>574</v>
      </c>
      <c r="B480" s="434"/>
      <c r="C480" s="434"/>
      <c r="D480" s="573" t="s">
        <v>667</v>
      </c>
      <c r="E480" s="574"/>
      <c r="F480" s="574"/>
      <c r="G480" s="574"/>
      <c r="H480" s="574"/>
      <c r="I480" s="575"/>
      <c r="J480" s="542" t="s">
        <v>795</v>
      </c>
      <c r="K480" s="543"/>
      <c r="L480" s="544"/>
    </row>
    <row r="481" spans="1:12" ht="55.5" customHeight="1" hidden="1">
      <c r="A481" s="434" t="s">
        <v>779</v>
      </c>
      <c r="B481" s="434"/>
      <c r="C481" s="434"/>
      <c r="D481" s="576"/>
      <c r="E481" s="577"/>
      <c r="F481" s="577"/>
      <c r="G481" s="577"/>
      <c r="H481" s="577"/>
      <c r="I481" s="578"/>
      <c r="J481" s="545"/>
      <c r="K481" s="546"/>
      <c r="L481" s="547"/>
    </row>
    <row r="482" spans="1:12" ht="15" hidden="1">
      <c r="A482" s="112"/>
      <c r="B482" s="112"/>
      <c r="C482" s="4"/>
      <c r="D482" s="4"/>
      <c r="E482" s="4"/>
      <c r="F482" s="4"/>
      <c r="G482" s="4"/>
      <c r="H482" s="4"/>
      <c r="I482" s="4"/>
      <c r="J482" s="4"/>
      <c r="K482" s="4"/>
      <c r="L482" s="9"/>
    </row>
    <row r="483" spans="1:12" ht="15" hidden="1">
      <c r="A483" s="112"/>
      <c r="B483" s="113"/>
      <c r="C483" s="4"/>
      <c r="D483" s="4"/>
      <c r="E483" s="4"/>
      <c r="F483" s="4"/>
      <c r="G483" s="4"/>
      <c r="H483" s="4"/>
      <c r="I483" s="4"/>
      <c r="J483" s="114"/>
      <c r="K483" s="4"/>
      <c r="L483" s="9"/>
    </row>
    <row r="484" spans="1:12" ht="15.75" hidden="1">
      <c r="A484" s="4"/>
      <c r="B484" s="115" t="s">
        <v>672</v>
      </c>
      <c r="C484" s="4"/>
      <c r="D484" s="4"/>
      <c r="E484" s="4"/>
      <c r="F484" s="4"/>
      <c r="G484" s="4"/>
      <c r="H484" s="4"/>
      <c r="I484" s="4"/>
      <c r="J484" s="4"/>
      <c r="K484" s="4"/>
      <c r="L484" s="9"/>
    </row>
    <row r="485" spans="1:12" s="116" customFormat="1" ht="39" customHeight="1" hidden="1">
      <c r="A485" s="489" t="s">
        <v>675</v>
      </c>
      <c r="B485" s="490"/>
      <c r="C485" s="490"/>
      <c r="D485" s="490"/>
      <c r="E485" s="490"/>
      <c r="F485" s="490"/>
      <c r="G485" s="490"/>
      <c r="H485" s="490"/>
      <c r="I485" s="491"/>
      <c r="J485" s="513" t="s">
        <v>676</v>
      </c>
      <c r="K485" s="513"/>
      <c r="L485" s="513"/>
    </row>
    <row r="486" spans="1:12" ht="64.5" customHeight="1" hidden="1">
      <c r="A486" s="559" t="s">
        <v>796</v>
      </c>
      <c r="B486" s="560"/>
      <c r="C486" s="560"/>
      <c r="D486" s="560"/>
      <c r="E486" s="560"/>
      <c r="F486" s="560"/>
      <c r="G486" s="560"/>
      <c r="H486" s="560"/>
      <c r="I486" s="561"/>
      <c r="J486" s="559" t="s">
        <v>809</v>
      </c>
      <c r="K486" s="560"/>
      <c r="L486" s="561"/>
    </row>
    <row r="487" spans="2:11" ht="15" hidden="1"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2:11" ht="15" hidden="1"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2:11" ht="15.75" hidden="1">
      <c r="B489" s="110" t="s">
        <v>810</v>
      </c>
      <c r="C489" s="4"/>
      <c r="D489" s="4"/>
      <c r="E489" s="4"/>
      <c r="F489" s="4"/>
      <c r="G489" s="4"/>
      <c r="H489" s="4"/>
      <c r="I489" s="4"/>
      <c r="J489" s="4"/>
      <c r="K489" s="4"/>
    </row>
    <row r="490" spans="1:12" ht="27" customHeight="1" hidden="1">
      <c r="A490" s="513" t="s">
        <v>811</v>
      </c>
      <c r="B490" s="513"/>
      <c r="C490" s="513"/>
      <c r="D490" s="513" t="s">
        <v>720</v>
      </c>
      <c r="E490" s="513"/>
      <c r="F490" s="513"/>
      <c r="G490" s="489" t="s">
        <v>721</v>
      </c>
      <c r="H490" s="490"/>
      <c r="I490" s="491"/>
      <c r="J490" s="117"/>
      <c r="K490" s="489" t="s">
        <v>812</v>
      </c>
      <c r="L490" s="479"/>
    </row>
    <row r="491" spans="1:12" ht="15" customHeight="1" hidden="1">
      <c r="A491" s="434">
        <v>1</v>
      </c>
      <c r="B491" s="434"/>
      <c r="C491" s="434"/>
      <c r="D491" s="434">
        <v>2</v>
      </c>
      <c r="E491" s="434"/>
      <c r="F491" s="434"/>
      <c r="G491" s="413">
        <v>3</v>
      </c>
      <c r="H491" s="521"/>
      <c r="I491" s="522"/>
      <c r="J491" s="111"/>
      <c r="K491" s="413">
        <v>4</v>
      </c>
      <c r="L491" s="482"/>
    </row>
    <row r="492" spans="1:12" ht="51.75" customHeight="1" hidden="1">
      <c r="A492" s="556" t="s">
        <v>813</v>
      </c>
      <c r="B492" s="556"/>
      <c r="C492" s="556"/>
      <c r="D492" s="555" t="e">
        <f>H182+H183+H203+H205+H207+H208</f>
        <v>#VALUE!</v>
      </c>
      <c r="E492" s="556"/>
      <c r="F492" s="556"/>
      <c r="G492" s="552" t="e">
        <f>I182+I183+I203+I205+I207+I208</f>
        <v>#VALUE!</v>
      </c>
      <c r="H492" s="553"/>
      <c r="I492" s="554"/>
      <c r="J492" s="118" t="e">
        <f>G492/D492*100</f>
        <v>#VALUE!</v>
      </c>
      <c r="K492" s="480" t="s">
        <v>243</v>
      </c>
      <c r="L492" s="481"/>
    </row>
    <row r="493" spans="1:12" ht="15" customHeight="1" hidden="1">
      <c r="A493" s="556" t="s">
        <v>814</v>
      </c>
      <c r="B493" s="556"/>
      <c r="C493" s="556"/>
      <c r="D493" s="552" t="e">
        <f>H52+H53+H74+H132+H133+H134+H150+H183+H219+H222+H235+H236+H245+H272+H327+D492+H379+H460</f>
        <v>#VALUE!</v>
      </c>
      <c r="E493" s="557"/>
      <c r="F493" s="558"/>
      <c r="G493" s="552">
        <v>852.8</v>
      </c>
      <c r="H493" s="553"/>
      <c r="I493" s="554"/>
      <c r="J493" s="118" t="e">
        <f>G493/D493*100</f>
        <v>#VALUE!</v>
      </c>
      <c r="K493" s="413"/>
      <c r="L493" s="482"/>
    </row>
    <row r="494" spans="1:12" ht="15" customHeight="1" hidden="1">
      <c r="A494" s="556" t="s">
        <v>815</v>
      </c>
      <c r="B494" s="556"/>
      <c r="C494" s="556"/>
      <c r="D494" s="556"/>
      <c r="E494" s="556"/>
      <c r="F494" s="556"/>
      <c r="G494" s="413"/>
      <c r="H494" s="521"/>
      <c r="I494" s="522"/>
      <c r="J494" s="118"/>
      <c r="K494" s="478"/>
      <c r="L494" s="479"/>
    </row>
    <row r="495" spans="1:12" ht="15" customHeight="1" hidden="1">
      <c r="A495" s="556" t="s">
        <v>816</v>
      </c>
      <c r="B495" s="556"/>
      <c r="C495" s="556"/>
      <c r="D495" s="555" t="e">
        <f>H51+H346</f>
        <v>#VALUE!</v>
      </c>
      <c r="E495" s="556"/>
      <c r="F495" s="556"/>
      <c r="G495" s="552" t="e">
        <f>I51+I346</f>
        <v>#VALUE!</v>
      </c>
      <c r="H495" s="553"/>
      <c r="I495" s="554"/>
      <c r="J495" s="118" t="e">
        <f>G495/D495*100</f>
        <v>#VALUE!</v>
      </c>
      <c r="K495" s="413"/>
      <c r="L495" s="482"/>
    </row>
    <row r="496" spans="1:12" ht="23.25" customHeight="1" hidden="1">
      <c r="A496" s="513" t="s">
        <v>817</v>
      </c>
      <c r="B496" s="513"/>
      <c r="C496" s="513"/>
      <c r="D496" s="579" t="e">
        <f>D492+D493+D495</f>
        <v>#VALUE!</v>
      </c>
      <c r="E496" s="513"/>
      <c r="F496" s="513"/>
      <c r="G496" s="562" t="e">
        <f>G492+G493+G495</f>
        <v>#VALUE!</v>
      </c>
      <c r="H496" s="563"/>
      <c r="I496" s="564"/>
      <c r="J496" s="118" t="e">
        <f>G496/D496*100</f>
        <v>#VALUE!</v>
      </c>
      <c r="K496" s="478"/>
      <c r="L496" s="479"/>
    </row>
    <row r="497" spans="1:12" ht="19.5" customHeight="1" hidden="1">
      <c r="A497" s="119"/>
      <c r="B497" s="119"/>
      <c r="C497" s="119"/>
      <c r="D497" s="120"/>
      <c r="E497" s="119"/>
      <c r="F497" s="119"/>
      <c r="G497" s="120"/>
      <c r="H497" s="119"/>
      <c r="I497" s="121"/>
      <c r="J497" s="122"/>
      <c r="K497" s="123"/>
      <c r="L497" s="124"/>
    </row>
    <row r="498" spans="2:11" ht="15" hidden="1"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2:11" ht="15.75" hidden="1">
      <c r="B499" s="115" t="s">
        <v>573</v>
      </c>
      <c r="C499" s="4"/>
      <c r="D499" s="4"/>
      <c r="E499" s="4"/>
      <c r="F499" s="4"/>
      <c r="G499" s="4"/>
      <c r="H499" s="4"/>
      <c r="I499" s="4"/>
      <c r="J499" s="4"/>
      <c r="K499" s="4"/>
    </row>
    <row r="500" spans="2:11" ht="9.75" customHeight="1" hidden="1"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2" ht="15" customHeight="1" hidden="1">
      <c r="A501" s="483" t="s">
        <v>818</v>
      </c>
      <c r="B501" s="483"/>
      <c r="C501" s="483"/>
      <c r="D501" s="483"/>
      <c r="E501" s="483"/>
      <c r="F501" s="483"/>
      <c r="G501" s="483"/>
      <c r="H501" s="483"/>
      <c r="I501" s="483"/>
      <c r="J501" s="483"/>
      <c r="K501" s="483"/>
      <c r="L501" s="483"/>
    </row>
    <row r="502" spans="1:12" ht="30" customHeight="1" hidden="1">
      <c r="A502" s="484" t="s">
        <v>717</v>
      </c>
      <c r="B502" s="484"/>
      <c r="C502" s="484"/>
      <c r="D502" s="484"/>
      <c r="E502" s="484"/>
      <c r="F502" s="484"/>
      <c r="G502" s="484"/>
      <c r="H502" s="484"/>
      <c r="I502" s="484"/>
      <c r="J502" s="484"/>
      <c r="K502" s="484"/>
      <c r="L502" s="484"/>
    </row>
    <row r="503" spans="1:12" ht="17.25" customHeight="1" hidden="1">
      <c r="A503" s="483" t="s">
        <v>679</v>
      </c>
      <c r="B503" s="483"/>
      <c r="C503" s="483"/>
      <c r="D503" s="483"/>
      <c r="E503" s="483"/>
      <c r="F503" s="483"/>
      <c r="G503" s="483"/>
      <c r="H503" s="483"/>
      <c r="I503" s="483"/>
      <c r="J503" s="483"/>
      <c r="K503" s="483"/>
      <c r="L503" s="483"/>
    </row>
    <row r="504" spans="1:12" ht="33.75" customHeight="1" hidden="1">
      <c r="A504" s="484" t="s">
        <v>680</v>
      </c>
      <c r="B504" s="484"/>
      <c r="C504" s="484"/>
      <c r="D504" s="484"/>
      <c r="E504" s="484"/>
      <c r="F504" s="484"/>
      <c r="G504" s="484"/>
      <c r="H504" s="484"/>
      <c r="I504" s="484"/>
      <c r="J504" s="484"/>
      <c r="K504" s="484"/>
      <c r="L504" s="484"/>
    </row>
    <row r="505" spans="1:12" ht="41.25" customHeight="1" hidden="1">
      <c r="A505" s="484" t="s">
        <v>590</v>
      </c>
      <c r="B505" s="484"/>
      <c r="C505" s="484"/>
      <c r="D505" s="484"/>
      <c r="E505" s="484"/>
      <c r="F505" s="484"/>
      <c r="G505" s="484"/>
      <c r="H505" s="484"/>
      <c r="I505" s="484"/>
      <c r="J505" s="484"/>
      <c r="K505" s="484"/>
      <c r="L505" s="484"/>
    </row>
    <row r="506" spans="1:12" ht="38.25" customHeight="1" hidden="1">
      <c r="A506" s="484" t="s">
        <v>819</v>
      </c>
      <c r="B506" s="484"/>
      <c r="C506" s="484"/>
      <c r="D506" s="484"/>
      <c r="E506" s="484"/>
      <c r="F506" s="484"/>
      <c r="G506" s="484"/>
      <c r="H506" s="484"/>
      <c r="I506" s="484"/>
      <c r="J506" s="484"/>
      <c r="K506" s="484"/>
      <c r="L506" s="484"/>
    </row>
    <row r="507" spans="1:12" ht="33.75" customHeight="1" hidden="1">
      <c r="A507" s="484" t="s">
        <v>255</v>
      </c>
      <c r="B507" s="484"/>
      <c r="C507" s="484"/>
      <c r="D507" s="484"/>
      <c r="E507" s="484"/>
      <c r="F507" s="484"/>
      <c r="G507" s="484"/>
      <c r="H507" s="484"/>
      <c r="I507" s="484"/>
      <c r="J507" s="484"/>
      <c r="K507" s="484"/>
      <c r="L507" s="484"/>
    </row>
    <row r="508" spans="1:12" ht="44.25" customHeight="1" hidden="1">
      <c r="A508" s="484" t="s">
        <v>591</v>
      </c>
      <c r="B508" s="484"/>
      <c r="C508" s="484"/>
      <c r="D508" s="484"/>
      <c r="E508" s="484"/>
      <c r="F508" s="484"/>
      <c r="G508" s="484"/>
      <c r="H508" s="484"/>
      <c r="I508" s="484"/>
      <c r="J508" s="484"/>
      <c r="K508" s="484"/>
      <c r="L508" s="484"/>
    </row>
    <row r="509" spans="1:12" ht="33.75" customHeight="1" hidden="1">
      <c r="A509" s="484" t="s">
        <v>592</v>
      </c>
      <c r="B509" s="484"/>
      <c r="C509" s="484"/>
      <c r="D509" s="484"/>
      <c r="E509" s="484"/>
      <c r="F509" s="484"/>
      <c r="G509" s="484"/>
      <c r="H509" s="484"/>
      <c r="I509" s="484"/>
      <c r="J509" s="484"/>
      <c r="K509" s="484"/>
      <c r="L509" s="484"/>
    </row>
    <row r="510" spans="1:12" ht="9.75" customHeight="1" hidden="1">
      <c r="A510" s="484"/>
      <c r="B510" s="484"/>
      <c r="C510" s="484"/>
      <c r="D510" s="484"/>
      <c r="E510" s="484"/>
      <c r="F510" s="484"/>
      <c r="G510" s="484"/>
      <c r="H510" s="484"/>
      <c r="I510" s="484"/>
      <c r="J510" s="484"/>
      <c r="K510" s="484"/>
      <c r="L510" s="484"/>
    </row>
    <row r="511" spans="1:12" ht="36.75" customHeight="1" hidden="1">
      <c r="A511" s="483" t="s">
        <v>593</v>
      </c>
      <c r="B511" s="483"/>
      <c r="C511" s="483"/>
      <c r="D511" s="483"/>
      <c r="E511" s="483"/>
      <c r="F511" s="483"/>
      <c r="G511" s="483"/>
      <c r="H511" s="483"/>
      <c r="I511" s="483"/>
      <c r="J511" s="483"/>
      <c r="K511" s="483"/>
      <c r="L511" s="483"/>
    </row>
    <row r="512" spans="1:12" ht="18" customHeight="1" hidden="1">
      <c r="A512" s="483" t="s">
        <v>594</v>
      </c>
      <c r="B512" s="483"/>
      <c r="C512" s="483"/>
      <c r="D512" s="483"/>
      <c r="E512" s="483"/>
      <c r="F512" s="483"/>
      <c r="G512" s="483"/>
      <c r="H512" s="483"/>
      <c r="I512" s="483"/>
      <c r="J512" s="483"/>
      <c r="K512" s="483"/>
      <c r="L512" s="483"/>
    </row>
    <row r="513" spans="1:12" ht="32.25" customHeight="1" hidden="1">
      <c r="A513" s="484" t="s">
        <v>595</v>
      </c>
      <c r="B513" s="484"/>
      <c r="C513" s="484"/>
      <c r="D513" s="484"/>
      <c r="E513" s="484"/>
      <c r="F513" s="484"/>
      <c r="G513" s="484"/>
      <c r="H513" s="484"/>
      <c r="I513" s="484"/>
      <c r="J513" s="484"/>
      <c r="K513" s="484"/>
      <c r="L513" s="484"/>
    </row>
    <row r="514" spans="1:12" ht="30.75" customHeight="1" hidden="1">
      <c r="A514" s="484" t="s">
        <v>596</v>
      </c>
      <c r="B514" s="484"/>
      <c r="C514" s="484"/>
      <c r="D514" s="484"/>
      <c r="E514" s="484"/>
      <c r="F514" s="484"/>
      <c r="G514" s="484"/>
      <c r="H514" s="484"/>
      <c r="I514" s="484"/>
      <c r="J514" s="484"/>
      <c r="K514" s="484"/>
      <c r="L514" s="484"/>
    </row>
    <row r="515" spans="1:12" ht="34.5" customHeight="1" hidden="1">
      <c r="A515" s="484" t="s">
        <v>597</v>
      </c>
      <c r="B515" s="484"/>
      <c r="C515" s="484"/>
      <c r="D515" s="484"/>
      <c r="E515" s="484"/>
      <c r="F515" s="484"/>
      <c r="G515" s="484"/>
      <c r="H515" s="484"/>
      <c r="I515" s="484"/>
      <c r="J515" s="484"/>
      <c r="K515" s="484"/>
      <c r="L515" s="484"/>
    </row>
    <row r="516" spans="1:12" ht="3.75" customHeight="1" hidden="1">
      <c r="A516" s="512"/>
      <c r="B516" s="512"/>
      <c r="C516" s="512"/>
      <c r="D516" s="512"/>
      <c r="E516" s="512"/>
      <c r="F516" s="512"/>
      <c r="G516" s="512"/>
      <c r="H516" s="512"/>
      <c r="I516" s="512"/>
      <c r="J516" s="512"/>
      <c r="K516" s="512"/>
      <c r="L516" s="512"/>
    </row>
    <row r="517" spans="1:12" ht="32.25" customHeight="1" hidden="1">
      <c r="A517" s="484" t="s">
        <v>599</v>
      </c>
      <c r="B517" s="484"/>
      <c r="C517" s="484"/>
      <c r="D517" s="484"/>
      <c r="E517" s="484"/>
      <c r="F517" s="484"/>
      <c r="G517" s="484"/>
      <c r="H517" s="484"/>
      <c r="I517" s="484"/>
      <c r="J517" s="484"/>
      <c r="K517" s="484"/>
      <c r="L517" s="484"/>
    </row>
    <row r="518" spans="1:12" ht="32.25" customHeight="1" hidden="1">
      <c r="A518" s="484" t="s">
        <v>600</v>
      </c>
      <c r="B518" s="484"/>
      <c r="C518" s="484"/>
      <c r="D518" s="484"/>
      <c r="E518" s="484"/>
      <c r="F518" s="484"/>
      <c r="G518" s="484"/>
      <c r="H518" s="484"/>
      <c r="I518" s="484"/>
      <c r="J518" s="484"/>
      <c r="K518" s="484"/>
      <c r="L518" s="484"/>
    </row>
    <row r="519" spans="1:12" ht="30.75" customHeight="1" hidden="1">
      <c r="A519" s="484" t="s">
        <v>601</v>
      </c>
      <c r="B519" s="484"/>
      <c r="C519" s="484"/>
      <c r="D519" s="484"/>
      <c r="E519" s="484"/>
      <c r="F519" s="484"/>
      <c r="G519" s="484"/>
      <c r="H519" s="484"/>
      <c r="I519" s="484"/>
      <c r="J519" s="484"/>
      <c r="K519" s="484"/>
      <c r="L519" s="484"/>
    </row>
    <row r="520" spans="1:12" ht="33" customHeight="1" hidden="1">
      <c r="A520" s="484" t="s">
        <v>602</v>
      </c>
      <c r="B520" s="484"/>
      <c r="C520" s="484"/>
      <c r="D520" s="484"/>
      <c r="E520" s="484"/>
      <c r="F520" s="484"/>
      <c r="G520" s="484"/>
      <c r="H520" s="484"/>
      <c r="I520" s="484"/>
      <c r="J520" s="484"/>
      <c r="K520" s="484"/>
      <c r="L520" s="484"/>
    </row>
    <row r="521" spans="1:12" ht="41.25" customHeight="1" hidden="1">
      <c r="A521" s="484" t="s">
        <v>603</v>
      </c>
      <c r="B521" s="484"/>
      <c r="C521" s="484"/>
      <c r="D521" s="484"/>
      <c r="E521" s="484"/>
      <c r="F521" s="484"/>
      <c r="G521" s="484"/>
      <c r="H521" s="484"/>
      <c r="I521" s="484"/>
      <c r="J521" s="484"/>
      <c r="K521" s="484"/>
      <c r="L521" s="484"/>
    </row>
    <row r="522" spans="1:12" ht="28.5" customHeight="1" hidden="1">
      <c r="A522" s="483" t="s">
        <v>638</v>
      </c>
      <c r="B522" s="483"/>
      <c r="C522" s="483"/>
      <c r="D522" s="483"/>
      <c r="E522" s="483"/>
      <c r="F522" s="483"/>
      <c r="G522" s="483"/>
      <c r="H522" s="483"/>
      <c r="I522" s="483"/>
      <c r="J522" s="483"/>
      <c r="K522" s="483"/>
      <c r="L522" s="483"/>
    </row>
    <row r="523" spans="1:12" ht="20.25" customHeight="1" hidden="1">
      <c r="A523" s="483" t="s">
        <v>640</v>
      </c>
      <c r="B523" s="483"/>
      <c r="C523" s="483"/>
      <c r="D523" s="483"/>
      <c r="E523" s="483"/>
      <c r="F523" s="483"/>
      <c r="G523" s="483"/>
      <c r="H523" s="483"/>
      <c r="I523" s="483"/>
      <c r="J523" s="483"/>
      <c r="K523" s="483"/>
      <c r="L523" s="483"/>
    </row>
    <row r="524" spans="1:12" ht="39.75" customHeight="1" hidden="1">
      <c r="A524" s="484" t="s">
        <v>636</v>
      </c>
      <c r="B524" s="484"/>
      <c r="C524" s="484"/>
      <c r="D524" s="484"/>
      <c r="E524" s="484"/>
      <c r="F524" s="484"/>
      <c r="G524" s="484"/>
      <c r="H524" s="484"/>
      <c r="I524" s="484"/>
      <c r="J524" s="484"/>
      <c r="K524" s="484"/>
      <c r="L524" s="484"/>
    </row>
    <row r="525" spans="1:12" ht="39.75" customHeight="1" hidden="1">
      <c r="A525" s="484" t="s">
        <v>637</v>
      </c>
      <c r="B525" s="484"/>
      <c r="C525" s="484"/>
      <c r="D525" s="484"/>
      <c r="E525" s="484"/>
      <c r="F525" s="484"/>
      <c r="G525" s="484"/>
      <c r="H525" s="484"/>
      <c r="I525" s="484"/>
      <c r="J525" s="484"/>
      <c r="K525" s="484"/>
      <c r="L525" s="484"/>
    </row>
    <row r="526" spans="1:12" ht="48.75" customHeight="1" hidden="1">
      <c r="A526" s="484" t="s">
        <v>797</v>
      </c>
      <c r="B526" s="484"/>
      <c r="C526" s="484"/>
      <c r="D526" s="484"/>
      <c r="E526" s="484"/>
      <c r="F526" s="484"/>
      <c r="G526" s="484"/>
      <c r="H526" s="484"/>
      <c r="I526" s="484"/>
      <c r="J526" s="484"/>
      <c r="K526" s="484"/>
      <c r="L526" s="484"/>
    </row>
    <row r="527" spans="1:12" ht="20.25" customHeight="1" hidden="1">
      <c r="A527" s="483" t="s">
        <v>641</v>
      </c>
      <c r="B527" s="483"/>
      <c r="C527" s="483"/>
      <c r="D527" s="483"/>
      <c r="E527" s="483"/>
      <c r="F527" s="483"/>
      <c r="G527" s="483"/>
      <c r="H527" s="483"/>
      <c r="I527" s="483"/>
      <c r="J527" s="483"/>
      <c r="K527" s="483"/>
      <c r="L527" s="483"/>
    </row>
    <row r="528" spans="1:12" ht="20.25" customHeight="1" hidden="1">
      <c r="A528" s="483" t="s">
        <v>639</v>
      </c>
      <c r="B528" s="483"/>
      <c r="C528" s="483"/>
      <c r="D528" s="483"/>
      <c r="E528" s="483"/>
      <c r="F528" s="483"/>
      <c r="G528" s="483"/>
      <c r="H528" s="483"/>
      <c r="I528" s="483"/>
      <c r="J528" s="483"/>
      <c r="K528" s="483"/>
      <c r="L528" s="483"/>
    </row>
    <row r="529" spans="1:12" ht="36" customHeight="1" hidden="1">
      <c r="A529" s="484" t="s">
        <v>644</v>
      </c>
      <c r="B529" s="484"/>
      <c r="C529" s="484"/>
      <c r="D529" s="484"/>
      <c r="E529" s="484"/>
      <c r="F529" s="484"/>
      <c r="G529" s="484"/>
      <c r="H529" s="484"/>
      <c r="I529" s="484"/>
      <c r="J529" s="484"/>
      <c r="K529" s="484"/>
      <c r="L529" s="484"/>
    </row>
    <row r="530" spans="1:12" ht="36.75" customHeight="1" hidden="1">
      <c r="A530" s="484" t="s">
        <v>645</v>
      </c>
      <c r="B530" s="484"/>
      <c r="C530" s="484"/>
      <c r="D530" s="484"/>
      <c r="E530" s="484"/>
      <c r="F530" s="484"/>
      <c r="G530" s="484"/>
      <c r="H530" s="484"/>
      <c r="I530" s="484"/>
      <c r="J530" s="484"/>
      <c r="K530" s="484"/>
      <c r="L530" s="484"/>
    </row>
    <row r="531" spans="1:12" ht="33.75" customHeight="1" hidden="1">
      <c r="A531" s="484" t="s">
        <v>646</v>
      </c>
      <c r="B531" s="484"/>
      <c r="C531" s="484"/>
      <c r="D531" s="484"/>
      <c r="E531" s="484"/>
      <c r="F531" s="484"/>
      <c r="G531" s="484"/>
      <c r="H531" s="484"/>
      <c r="I531" s="484"/>
      <c r="J531" s="484"/>
      <c r="K531" s="484"/>
      <c r="L531" s="484"/>
    </row>
    <row r="532" spans="1:12" ht="33.75" customHeight="1" hidden="1">
      <c r="A532" s="483" t="s">
        <v>647</v>
      </c>
      <c r="B532" s="483"/>
      <c r="C532" s="483"/>
      <c r="D532" s="483"/>
      <c r="E532" s="483"/>
      <c r="F532" s="483"/>
      <c r="G532" s="483"/>
      <c r="H532" s="483"/>
      <c r="I532" s="483"/>
      <c r="J532" s="483"/>
      <c r="K532" s="483"/>
      <c r="L532" s="483"/>
    </row>
    <row r="533" spans="1:12" ht="22.5" customHeight="1" hidden="1">
      <c r="A533" s="483" t="s">
        <v>648</v>
      </c>
      <c r="B533" s="483"/>
      <c r="C533" s="483"/>
      <c r="D533" s="483"/>
      <c r="E533" s="483"/>
      <c r="F533" s="483"/>
      <c r="G533" s="483"/>
      <c r="H533" s="483"/>
      <c r="I533" s="483"/>
      <c r="J533" s="483"/>
      <c r="K533" s="483"/>
      <c r="L533" s="483"/>
    </row>
    <row r="534" spans="1:12" ht="36.75" customHeight="1" hidden="1">
      <c r="A534" s="484" t="s">
        <v>649</v>
      </c>
      <c r="B534" s="484"/>
      <c r="C534" s="484"/>
      <c r="D534" s="484"/>
      <c r="E534" s="484"/>
      <c r="F534" s="484"/>
      <c r="G534" s="484"/>
      <c r="H534" s="484"/>
      <c r="I534" s="484"/>
      <c r="J534" s="484"/>
      <c r="K534" s="484"/>
      <c r="L534" s="484"/>
    </row>
    <row r="535" spans="1:12" ht="36.75" customHeight="1" hidden="1">
      <c r="A535" s="484" t="s">
        <v>843</v>
      </c>
      <c r="B535" s="484"/>
      <c r="C535" s="484"/>
      <c r="D535" s="484"/>
      <c r="E535" s="484"/>
      <c r="F535" s="484"/>
      <c r="G535" s="484"/>
      <c r="H535" s="484"/>
      <c r="I535" s="484"/>
      <c r="J535" s="484"/>
      <c r="K535" s="484"/>
      <c r="L535" s="484"/>
    </row>
    <row r="536" spans="1:12" ht="27.75" customHeight="1" hidden="1">
      <c r="A536" s="483" t="s">
        <v>841</v>
      </c>
      <c r="B536" s="483"/>
      <c r="C536" s="483"/>
      <c r="D536" s="483"/>
      <c r="E536" s="483"/>
      <c r="F536" s="483"/>
      <c r="G536" s="483"/>
      <c r="H536" s="483"/>
      <c r="I536" s="483"/>
      <c r="J536" s="483"/>
      <c r="K536" s="483"/>
      <c r="L536" s="483"/>
    </row>
    <row r="537" spans="1:12" ht="21" customHeight="1" hidden="1">
      <c r="A537" s="595" t="s">
        <v>842</v>
      </c>
      <c r="B537" s="595"/>
      <c r="C537" s="595"/>
      <c r="D537" s="595"/>
      <c r="E537" s="595"/>
      <c r="F537" s="595"/>
      <c r="G537" s="595"/>
      <c r="H537" s="595"/>
      <c r="I537" s="595"/>
      <c r="J537" s="595"/>
      <c r="K537" s="595"/>
      <c r="L537" s="595"/>
    </row>
    <row r="538" spans="1:12" ht="36" customHeight="1" hidden="1">
      <c r="A538" s="484" t="s">
        <v>844</v>
      </c>
      <c r="B538" s="484"/>
      <c r="C538" s="484"/>
      <c r="D538" s="484"/>
      <c r="E538" s="484"/>
      <c r="F538" s="484"/>
      <c r="G538" s="484"/>
      <c r="H538" s="484"/>
      <c r="I538" s="484"/>
      <c r="J538" s="484"/>
      <c r="K538" s="484"/>
      <c r="L538" s="484"/>
    </row>
    <row r="539" spans="1:12" ht="32.25" customHeight="1" hidden="1">
      <c r="A539" s="484" t="s">
        <v>845</v>
      </c>
      <c r="B539" s="484"/>
      <c r="C539" s="484"/>
      <c r="D539" s="484"/>
      <c r="E539" s="484"/>
      <c r="F539" s="484"/>
      <c r="G539" s="484"/>
      <c r="H539" s="484"/>
      <c r="I539" s="484"/>
      <c r="J539" s="484"/>
      <c r="K539" s="484"/>
      <c r="L539" s="484"/>
    </row>
    <row r="540" spans="1:12" ht="38.25" customHeight="1" hidden="1">
      <c r="A540" s="484" t="s">
        <v>846</v>
      </c>
      <c r="B540" s="484"/>
      <c r="C540" s="484"/>
      <c r="D540" s="484"/>
      <c r="E540" s="484"/>
      <c r="F540" s="484"/>
      <c r="G540" s="484"/>
      <c r="H540" s="484"/>
      <c r="I540" s="484"/>
      <c r="J540" s="484"/>
      <c r="K540" s="484"/>
      <c r="L540" s="484"/>
    </row>
    <row r="541" spans="1:12" ht="40.5" customHeight="1" hidden="1">
      <c r="A541" s="484" t="s">
        <v>847</v>
      </c>
      <c r="B541" s="484"/>
      <c r="C541" s="484"/>
      <c r="D541" s="484"/>
      <c r="E541" s="484"/>
      <c r="F541" s="484"/>
      <c r="G541" s="484"/>
      <c r="H541" s="484"/>
      <c r="I541" s="484"/>
      <c r="J541" s="484"/>
      <c r="K541" s="484"/>
      <c r="L541" s="484"/>
    </row>
    <row r="542" spans="1:12" ht="21" customHeight="1" hidden="1">
      <c r="A542" s="483" t="s">
        <v>848</v>
      </c>
      <c r="B542" s="483"/>
      <c r="C542" s="483"/>
      <c r="D542" s="483"/>
      <c r="E542" s="483"/>
      <c r="F542" s="483"/>
      <c r="G542" s="483"/>
      <c r="H542" s="483"/>
      <c r="I542" s="483"/>
      <c r="J542" s="483"/>
      <c r="K542" s="483"/>
      <c r="L542" s="483"/>
    </row>
    <row r="543" spans="1:12" ht="44.25" customHeight="1" hidden="1">
      <c r="A543" s="484" t="s">
        <v>849</v>
      </c>
      <c r="B543" s="484"/>
      <c r="C543" s="484"/>
      <c r="D543" s="484"/>
      <c r="E543" s="484"/>
      <c r="F543" s="484"/>
      <c r="G543" s="484"/>
      <c r="H543" s="484"/>
      <c r="I543" s="484"/>
      <c r="J543" s="484"/>
      <c r="K543" s="484"/>
      <c r="L543" s="484"/>
    </row>
    <row r="544" spans="1:12" ht="17.25" customHeight="1" hidden="1">
      <c r="A544" s="483"/>
      <c r="B544" s="483"/>
      <c r="C544" s="483"/>
      <c r="D544" s="483"/>
      <c r="E544" s="483"/>
      <c r="F544" s="483"/>
      <c r="G544" s="483"/>
      <c r="H544" s="483"/>
      <c r="I544" s="483"/>
      <c r="J544" s="483"/>
      <c r="K544" s="483"/>
      <c r="L544" s="483"/>
    </row>
    <row r="545" spans="1:12" ht="21" customHeight="1" hidden="1">
      <c r="A545" s="594" t="s">
        <v>712</v>
      </c>
      <c r="B545" s="594"/>
      <c r="C545" s="594"/>
      <c r="D545" s="594"/>
      <c r="E545" s="594"/>
      <c r="F545" s="594"/>
      <c r="G545" s="594"/>
      <c r="H545" s="594"/>
      <c r="I545" s="594"/>
      <c r="J545" s="594"/>
      <c r="K545" s="594"/>
      <c r="L545" s="594"/>
    </row>
    <row r="546" spans="1:12" ht="12" customHeight="1" hidden="1">
      <c r="A546" s="128"/>
      <c r="B546" s="129"/>
      <c r="C546" s="130"/>
      <c r="D546" s="130"/>
      <c r="E546" s="130"/>
      <c r="F546" s="130"/>
      <c r="G546" s="130"/>
      <c r="H546" s="130"/>
      <c r="I546" s="130"/>
      <c r="J546" s="130"/>
      <c r="K546" s="130"/>
      <c r="L546" s="131"/>
    </row>
    <row r="547" spans="1:12" ht="22.5" customHeight="1" hidden="1">
      <c r="A547" s="483" t="s">
        <v>824</v>
      </c>
      <c r="B547" s="483"/>
      <c r="C547" s="483"/>
      <c r="D547" s="483"/>
      <c r="E547" s="483"/>
      <c r="F547" s="483"/>
      <c r="G547" s="483"/>
      <c r="H547" s="483"/>
      <c r="I547" s="483"/>
      <c r="J547" s="483"/>
      <c r="K547" s="483"/>
      <c r="L547" s="483"/>
    </row>
    <row r="548" spans="1:12" ht="26.25" customHeight="1" hidden="1">
      <c r="A548" s="483" t="s">
        <v>825</v>
      </c>
      <c r="B548" s="483"/>
      <c r="C548" s="483"/>
      <c r="D548" s="483"/>
      <c r="E548" s="483"/>
      <c r="F548" s="483"/>
      <c r="G548" s="483"/>
      <c r="H548" s="483"/>
      <c r="I548" s="483"/>
      <c r="J548" s="483"/>
      <c r="K548" s="483"/>
      <c r="L548" s="483"/>
    </row>
    <row r="549" spans="1:12" ht="26.25" customHeight="1" hidden="1">
      <c r="A549" s="483" t="s">
        <v>826</v>
      </c>
      <c r="B549" s="483"/>
      <c r="C549" s="483"/>
      <c r="D549" s="483"/>
      <c r="E549" s="483"/>
      <c r="F549" s="483"/>
      <c r="G549" s="483"/>
      <c r="H549" s="483"/>
      <c r="I549" s="483"/>
      <c r="J549" s="483"/>
      <c r="K549" s="483"/>
      <c r="L549" s="483"/>
    </row>
    <row r="550" spans="1:12" ht="33.75" customHeight="1" hidden="1">
      <c r="A550" s="483" t="s">
        <v>839</v>
      </c>
      <c r="B550" s="483"/>
      <c r="C550" s="483"/>
      <c r="D550" s="483"/>
      <c r="E550" s="483"/>
      <c r="F550" s="483"/>
      <c r="G550" s="483"/>
      <c r="H550" s="483"/>
      <c r="I550" s="483"/>
      <c r="J550" s="483"/>
      <c r="K550" s="483"/>
      <c r="L550" s="483"/>
    </row>
    <row r="551" spans="1:12" ht="24.75" customHeight="1" hidden="1">
      <c r="A551" s="483" t="s">
        <v>840</v>
      </c>
      <c r="B551" s="483"/>
      <c r="C551" s="483"/>
      <c r="D551" s="483"/>
      <c r="E551" s="483"/>
      <c r="F551" s="483"/>
      <c r="G551" s="483"/>
      <c r="H551" s="483"/>
      <c r="I551" s="483"/>
      <c r="J551" s="483"/>
      <c r="K551" s="483"/>
      <c r="L551" s="483"/>
    </row>
    <row r="552" spans="1:12" ht="24.75" customHeight="1" hidden="1">
      <c r="A552" s="483" t="s">
        <v>246</v>
      </c>
      <c r="B552" s="483"/>
      <c r="C552" s="483"/>
      <c r="D552" s="483"/>
      <c r="E552" s="483"/>
      <c r="F552" s="483"/>
      <c r="G552" s="483"/>
      <c r="H552" s="483"/>
      <c r="I552" s="483"/>
      <c r="J552" s="483"/>
      <c r="K552" s="483"/>
      <c r="L552" s="483"/>
    </row>
    <row r="553" spans="1:12" ht="26.25" customHeight="1" hidden="1">
      <c r="A553" s="483" t="s">
        <v>244</v>
      </c>
      <c r="B553" s="483"/>
      <c r="C553" s="483"/>
      <c r="D553" s="483"/>
      <c r="E553" s="483"/>
      <c r="F553" s="483"/>
      <c r="G553" s="483"/>
      <c r="H553" s="483"/>
      <c r="I553" s="483"/>
      <c r="J553" s="483"/>
      <c r="K553" s="483"/>
      <c r="L553" s="483"/>
    </row>
    <row r="554" spans="1:12" ht="12.75" customHeight="1" hidden="1">
      <c r="A554" s="126"/>
      <c r="B554" s="129"/>
      <c r="C554" s="130"/>
      <c r="D554" s="130"/>
      <c r="E554" s="130"/>
      <c r="F554" s="130"/>
      <c r="G554" s="130"/>
      <c r="H554" s="130"/>
      <c r="I554" s="130"/>
      <c r="J554" s="130"/>
      <c r="K554" s="130"/>
      <c r="L554" s="131"/>
    </row>
    <row r="555" spans="1:12" ht="21.75" customHeight="1" hidden="1">
      <c r="A555" s="477" t="s">
        <v>587</v>
      </c>
      <c r="B555" s="477"/>
      <c r="C555" s="477"/>
      <c r="D555" s="477"/>
      <c r="E555" s="477"/>
      <c r="F555" s="477"/>
      <c r="G555" s="477"/>
      <c r="H555" s="477"/>
      <c r="I555" s="477"/>
      <c r="J555" s="477"/>
      <c r="K555" s="477"/>
      <c r="L555" s="477"/>
    </row>
    <row r="556" spans="1:12" ht="24" customHeight="1" hidden="1">
      <c r="A556" s="485" t="s">
        <v>657</v>
      </c>
      <c r="B556" s="485"/>
      <c r="C556" s="485"/>
      <c r="D556" s="485"/>
      <c r="E556" s="485"/>
      <c r="F556" s="485"/>
      <c r="G556" s="485"/>
      <c r="H556" s="485"/>
      <c r="I556" s="485"/>
      <c r="J556" s="485"/>
      <c r="K556" s="485"/>
      <c r="L556" s="485"/>
    </row>
    <row r="557" spans="1:12" ht="15" hidden="1">
      <c r="A557" s="127"/>
      <c r="B557" s="129"/>
      <c r="C557" s="130"/>
      <c r="D557" s="130"/>
      <c r="E557" s="130"/>
      <c r="F557" s="130"/>
      <c r="G557" s="130"/>
      <c r="H557" s="130"/>
      <c r="I557" s="130"/>
      <c r="J557" s="130"/>
      <c r="K557" s="130"/>
      <c r="L557" s="131"/>
    </row>
    <row r="558" spans="1:12" ht="23.25" customHeight="1" hidden="1">
      <c r="A558" s="477" t="s">
        <v>588</v>
      </c>
      <c r="B558" s="477"/>
      <c r="C558" s="477"/>
      <c r="D558" s="477"/>
      <c r="E558" s="477"/>
      <c r="F558" s="477"/>
      <c r="G558" s="477"/>
      <c r="H558" s="477"/>
      <c r="I558" s="477"/>
      <c r="J558" s="477"/>
      <c r="K558" s="477"/>
      <c r="L558" s="477"/>
    </row>
    <row r="559" spans="1:12" ht="52.5" customHeight="1" hidden="1">
      <c r="A559" s="485" t="s">
        <v>716</v>
      </c>
      <c r="B559" s="485"/>
      <c r="C559" s="485"/>
      <c r="D559" s="485"/>
      <c r="E559" s="485"/>
      <c r="F559" s="485"/>
      <c r="G559" s="485"/>
      <c r="H559" s="485"/>
      <c r="I559" s="485"/>
      <c r="J559" s="485"/>
      <c r="K559" s="485"/>
      <c r="L559" s="485"/>
    </row>
    <row r="560" spans="1:12" ht="15" hidden="1">
      <c r="A560" s="126"/>
      <c r="B560" s="129"/>
      <c r="C560" s="130"/>
      <c r="D560" s="130"/>
      <c r="E560" s="130"/>
      <c r="F560" s="130"/>
      <c r="G560" s="130"/>
      <c r="H560" s="130"/>
      <c r="I560" s="130"/>
      <c r="J560" s="130"/>
      <c r="K560" s="130"/>
      <c r="L560" s="131"/>
    </row>
    <row r="561" spans="1:12" ht="15" customHeight="1" hidden="1">
      <c r="A561" s="477" t="s">
        <v>589</v>
      </c>
      <c r="B561" s="477"/>
      <c r="C561" s="477"/>
      <c r="D561" s="477"/>
      <c r="E561" s="477"/>
      <c r="F561" s="477"/>
      <c r="G561" s="477"/>
      <c r="H561" s="477"/>
      <c r="I561" s="477"/>
      <c r="J561" s="477"/>
      <c r="K561" s="477"/>
      <c r="L561" s="477"/>
    </row>
    <row r="562" spans="1:12" ht="29.25" customHeight="1" hidden="1">
      <c r="A562" s="485" t="s">
        <v>658</v>
      </c>
      <c r="B562" s="485"/>
      <c r="C562" s="485"/>
      <c r="D562" s="485"/>
      <c r="E562" s="485"/>
      <c r="F562" s="485"/>
      <c r="G562" s="485"/>
      <c r="H562" s="485"/>
      <c r="I562" s="485"/>
      <c r="J562" s="485"/>
      <c r="K562" s="485"/>
      <c r="L562" s="485"/>
    </row>
    <row r="563" spans="1:12" ht="15" hidden="1">
      <c r="A563" s="127"/>
      <c r="B563" s="129"/>
      <c r="C563" s="130"/>
      <c r="D563" s="130"/>
      <c r="E563" s="130"/>
      <c r="F563" s="130"/>
      <c r="G563" s="130"/>
      <c r="H563" s="130"/>
      <c r="I563" s="130"/>
      <c r="J563" s="130"/>
      <c r="K563" s="130"/>
      <c r="L563" s="131"/>
    </row>
    <row r="564" spans="1:12" ht="24" customHeight="1" hidden="1">
      <c r="A564" s="477" t="s">
        <v>604</v>
      </c>
      <c r="B564" s="477"/>
      <c r="C564" s="477"/>
      <c r="D564" s="477"/>
      <c r="E564" s="477"/>
      <c r="F564" s="477"/>
      <c r="G564" s="477"/>
      <c r="H564" s="477"/>
      <c r="I564" s="477"/>
      <c r="J564" s="477"/>
      <c r="K564" s="477"/>
      <c r="L564" s="477"/>
    </row>
    <row r="565" spans="1:12" ht="39" customHeight="1" hidden="1">
      <c r="A565" s="485" t="s">
        <v>659</v>
      </c>
      <c r="B565" s="485"/>
      <c r="C565" s="485"/>
      <c r="D565" s="485"/>
      <c r="E565" s="485"/>
      <c r="F565" s="485"/>
      <c r="G565" s="485"/>
      <c r="H565" s="485"/>
      <c r="I565" s="485"/>
      <c r="J565" s="485"/>
      <c r="K565" s="485"/>
      <c r="L565" s="485"/>
    </row>
    <row r="566" spans="1:12" ht="15" hidden="1">
      <c r="A566" s="127"/>
      <c r="B566" s="129"/>
      <c r="C566" s="130"/>
      <c r="D566" s="130"/>
      <c r="E566" s="130"/>
      <c r="F566" s="130"/>
      <c r="G566" s="130"/>
      <c r="H566" s="130"/>
      <c r="I566" s="130"/>
      <c r="J566" s="130"/>
      <c r="K566" s="130"/>
      <c r="L566" s="131"/>
    </row>
    <row r="567" spans="1:12" ht="21.75" customHeight="1" hidden="1">
      <c r="A567" s="483" t="s">
        <v>605</v>
      </c>
      <c r="B567" s="483"/>
      <c r="C567" s="483"/>
      <c r="D567" s="483"/>
      <c r="E567" s="483"/>
      <c r="F567" s="483"/>
      <c r="G567" s="483"/>
      <c r="H567" s="483"/>
      <c r="I567" s="483"/>
      <c r="J567" s="483"/>
      <c r="K567" s="483"/>
      <c r="L567" s="483"/>
    </row>
    <row r="568" spans="1:12" ht="30" customHeight="1" hidden="1">
      <c r="A568" s="484" t="s">
        <v>245</v>
      </c>
      <c r="B568" s="484"/>
      <c r="C568" s="484"/>
      <c r="D568" s="484"/>
      <c r="E568" s="484"/>
      <c r="F568" s="484"/>
      <c r="G568" s="484"/>
      <c r="H568" s="484"/>
      <c r="I568" s="484"/>
      <c r="J568" s="484"/>
      <c r="K568" s="484"/>
      <c r="L568" s="484"/>
    </row>
    <row r="569" spans="1:12" ht="44.25" customHeight="1" hidden="1">
      <c r="A569" s="484" t="s">
        <v>642</v>
      </c>
      <c r="B569" s="484"/>
      <c r="C569" s="484"/>
      <c r="D569" s="484"/>
      <c r="E569" s="484"/>
      <c r="F569" s="484"/>
      <c r="G569" s="484"/>
      <c r="H569" s="484"/>
      <c r="I569" s="484"/>
      <c r="J569" s="484"/>
      <c r="K569" s="484"/>
      <c r="L569" s="484"/>
    </row>
    <row r="570" spans="1:12" ht="12" customHeight="1" hidden="1">
      <c r="A570" s="125"/>
      <c r="B570" s="129"/>
      <c r="C570" s="130"/>
      <c r="D570" s="130"/>
      <c r="E570" s="130"/>
      <c r="F570" s="130"/>
      <c r="G570" s="130"/>
      <c r="H570" s="130"/>
      <c r="I570" s="130"/>
      <c r="J570" s="130"/>
      <c r="K570" s="130"/>
      <c r="L570" s="131"/>
    </row>
    <row r="571" spans="1:12" ht="24.75" customHeight="1" hidden="1">
      <c r="A571" s="483" t="s">
        <v>606</v>
      </c>
      <c r="B571" s="483"/>
      <c r="C571" s="483"/>
      <c r="D571" s="483"/>
      <c r="E571" s="483"/>
      <c r="F571" s="483"/>
      <c r="G571" s="483"/>
      <c r="H571" s="483"/>
      <c r="I571" s="483"/>
      <c r="J571" s="483"/>
      <c r="K571" s="483"/>
      <c r="L571" s="483"/>
    </row>
    <row r="572" spans="1:12" ht="56.25" customHeight="1" hidden="1">
      <c r="A572" s="484" t="s">
        <v>660</v>
      </c>
      <c r="B572" s="484"/>
      <c r="C572" s="484"/>
      <c r="D572" s="484"/>
      <c r="E572" s="484"/>
      <c r="F572" s="484"/>
      <c r="G572" s="484"/>
      <c r="H572" s="484"/>
      <c r="I572" s="484"/>
      <c r="J572" s="484"/>
      <c r="K572" s="484"/>
      <c r="L572" s="484"/>
    </row>
    <row r="573" spans="1:12" ht="54" customHeight="1" hidden="1">
      <c r="A573" s="484" t="s">
        <v>662</v>
      </c>
      <c r="B573" s="484"/>
      <c r="C573" s="484"/>
      <c r="D573" s="484"/>
      <c r="E573" s="484"/>
      <c r="F573" s="484"/>
      <c r="G573" s="484"/>
      <c r="H573" s="484"/>
      <c r="I573" s="484"/>
      <c r="J573" s="484"/>
      <c r="K573" s="484"/>
      <c r="L573" s="484"/>
    </row>
    <row r="574" spans="1:12" ht="34.5" customHeight="1" hidden="1">
      <c r="A574" s="484" t="s">
        <v>661</v>
      </c>
      <c r="B574" s="484"/>
      <c r="C574" s="484"/>
      <c r="D574" s="484"/>
      <c r="E574" s="484"/>
      <c r="F574" s="484"/>
      <c r="G574" s="484"/>
      <c r="H574" s="484"/>
      <c r="I574" s="484"/>
      <c r="J574" s="484"/>
      <c r="K574" s="484"/>
      <c r="L574" s="484"/>
    </row>
    <row r="575" ht="15" hidden="1"/>
    <row r="576" spans="4:10" ht="15.75" hidden="1">
      <c r="D576" s="115" t="s">
        <v>614</v>
      </c>
      <c r="E576" s="115"/>
      <c r="F576" s="115"/>
      <c r="G576" s="115"/>
      <c r="H576" s="115"/>
      <c r="I576" s="115" t="s">
        <v>643</v>
      </c>
      <c r="J576" s="115"/>
    </row>
    <row r="577" ht="9" customHeight="1"/>
    <row r="578" spans="1:12" ht="15.75">
      <c r="A578" s="235"/>
      <c r="B578" s="421" t="s">
        <v>671</v>
      </c>
      <c r="C578" s="422"/>
      <c r="D578" s="422"/>
      <c r="E578" s="422"/>
      <c r="F578" s="422"/>
      <c r="G578" s="422"/>
      <c r="H578" s="422"/>
      <c r="I578" s="422"/>
      <c r="J578" s="422"/>
      <c r="K578" s="422"/>
      <c r="L578" s="422"/>
    </row>
    <row r="579" spans="1:12" ht="30.75" customHeight="1">
      <c r="A579" s="412" t="s">
        <v>668</v>
      </c>
      <c r="B579" s="412"/>
      <c r="C579" s="412"/>
      <c r="D579" s="412" t="s">
        <v>666</v>
      </c>
      <c r="E579" s="412"/>
      <c r="F579" s="412"/>
      <c r="G579" s="412"/>
      <c r="H579" s="412"/>
      <c r="I579" s="412"/>
      <c r="J579" s="412" t="s">
        <v>670</v>
      </c>
      <c r="K579" s="412"/>
      <c r="L579" s="412"/>
    </row>
    <row r="580" spans="1:12" ht="15">
      <c r="A580" s="470">
        <v>1</v>
      </c>
      <c r="B580" s="470"/>
      <c r="C580" s="470"/>
      <c r="D580" s="417">
        <v>2</v>
      </c>
      <c r="E580" s="417"/>
      <c r="F580" s="417"/>
      <c r="G580" s="417"/>
      <c r="H580" s="417"/>
      <c r="I580" s="417"/>
      <c r="J580" s="470">
        <v>3</v>
      </c>
      <c r="K580" s="470"/>
      <c r="L580" s="470"/>
    </row>
    <row r="581" spans="1:12" ht="15">
      <c r="A581" s="405" t="s">
        <v>276</v>
      </c>
      <c r="B581" s="406"/>
      <c r="C581" s="407"/>
      <c r="D581" s="417" t="s">
        <v>313</v>
      </c>
      <c r="E581" s="417"/>
      <c r="F581" s="417"/>
      <c r="G581" s="417"/>
      <c r="H581" s="417"/>
      <c r="I581" s="417"/>
      <c r="J581" s="405" t="s">
        <v>193</v>
      </c>
      <c r="K581" s="406"/>
      <c r="L581" s="407"/>
    </row>
    <row r="582" spans="1:12" ht="83.25" customHeight="1">
      <c r="A582" s="408"/>
      <c r="B582" s="409"/>
      <c r="C582" s="410"/>
      <c r="D582" s="417"/>
      <c r="E582" s="417"/>
      <c r="F582" s="417"/>
      <c r="G582" s="417"/>
      <c r="H582" s="417"/>
      <c r="I582" s="417"/>
      <c r="J582" s="467"/>
      <c r="K582" s="468"/>
      <c r="L582" s="469"/>
    </row>
    <row r="583" spans="1:12" ht="59.25" customHeight="1">
      <c r="A583" s="376" t="s">
        <v>319</v>
      </c>
      <c r="B583" s="377"/>
      <c r="C583" s="378"/>
      <c r="D583" s="379" t="s">
        <v>313</v>
      </c>
      <c r="E583" s="380"/>
      <c r="F583" s="380"/>
      <c r="G583" s="380"/>
      <c r="H583" s="380"/>
      <c r="I583" s="381"/>
      <c r="J583" s="382" t="s">
        <v>202</v>
      </c>
      <c r="K583" s="383"/>
      <c r="L583" s="384"/>
    </row>
    <row r="584" spans="1:12" ht="83.25" customHeight="1">
      <c r="A584" s="376" t="s">
        <v>321</v>
      </c>
      <c r="B584" s="377"/>
      <c r="C584" s="378"/>
      <c r="D584" s="379" t="s">
        <v>313</v>
      </c>
      <c r="E584" s="380"/>
      <c r="F584" s="380"/>
      <c r="G584" s="380"/>
      <c r="H584" s="380"/>
      <c r="I584" s="381"/>
      <c r="J584" s="382" t="s">
        <v>200</v>
      </c>
      <c r="K584" s="383"/>
      <c r="L584" s="384"/>
    </row>
    <row r="585" spans="1:12" ht="98.25" customHeight="1">
      <c r="A585" s="376" t="s">
        <v>326</v>
      </c>
      <c r="B585" s="377"/>
      <c r="C585" s="378"/>
      <c r="D585" s="379" t="s">
        <v>310</v>
      </c>
      <c r="E585" s="380"/>
      <c r="F585" s="380"/>
      <c r="G585" s="380"/>
      <c r="H585" s="380"/>
      <c r="I585" s="381"/>
      <c r="J585" s="382" t="s">
        <v>206</v>
      </c>
      <c r="K585" s="383"/>
      <c r="L585" s="384"/>
    </row>
    <row r="586" spans="1:12" ht="57.75" customHeight="1">
      <c r="A586" s="376" t="s">
        <v>337</v>
      </c>
      <c r="B586" s="377"/>
      <c r="C586" s="378"/>
      <c r="D586" s="413" t="s">
        <v>103</v>
      </c>
      <c r="E586" s="414"/>
      <c r="F586" s="414"/>
      <c r="G586" s="414"/>
      <c r="H586" s="414"/>
      <c r="I586" s="415"/>
      <c r="J586" s="382" t="s">
        <v>211</v>
      </c>
      <c r="K586" s="383"/>
      <c r="L586" s="384"/>
    </row>
    <row r="587" spans="1:12" ht="53.25" customHeight="1">
      <c r="A587" s="376" t="s">
        <v>354</v>
      </c>
      <c r="B587" s="377"/>
      <c r="C587" s="378"/>
      <c r="D587" s="413" t="s">
        <v>359</v>
      </c>
      <c r="E587" s="414"/>
      <c r="F587" s="414"/>
      <c r="G587" s="414"/>
      <c r="H587" s="414"/>
      <c r="I587" s="415"/>
      <c r="J587" s="382" t="s">
        <v>141</v>
      </c>
      <c r="K587" s="383"/>
      <c r="L587" s="384"/>
    </row>
    <row r="588" spans="1:12" ht="31.5" customHeight="1" hidden="1">
      <c r="A588" s="416" t="s">
        <v>354</v>
      </c>
      <c r="B588" s="416"/>
      <c r="C588" s="416"/>
      <c r="D588" s="417" t="s">
        <v>359</v>
      </c>
      <c r="E588" s="417"/>
      <c r="F588" s="417"/>
      <c r="G588" s="417"/>
      <c r="H588" s="417"/>
      <c r="I588" s="417"/>
      <c r="J588" s="385" t="s">
        <v>360</v>
      </c>
      <c r="K588" s="385"/>
      <c r="L588" s="385"/>
    </row>
    <row r="589" spans="1:12" ht="75.75" customHeight="1">
      <c r="A589" s="376" t="s">
        <v>398</v>
      </c>
      <c r="B589" s="377"/>
      <c r="C589" s="378"/>
      <c r="D589" s="379" t="s">
        <v>534</v>
      </c>
      <c r="E589" s="380"/>
      <c r="F589" s="380"/>
      <c r="G589" s="380"/>
      <c r="H589" s="380"/>
      <c r="I589" s="381"/>
      <c r="J589" s="382" t="s">
        <v>14</v>
      </c>
      <c r="K589" s="383"/>
      <c r="L589" s="384"/>
    </row>
    <row r="590" spans="1:12" ht="37.5" customHeight="1">
      <c r="A590" s="376" t="s">
        <v>682</v>
      </c>
      <c r="B590" s="377"/>
      <c r="C590" s="378"/>
      <c r="D590" s="379" t="s">
        <v>892</v>
      </c>
      <c r="E590" s="380"/>
      <c r="F590" s="380"/>
      <c r="G590" s="380"/>
      <c r="H590" s="380"/>
      <c r="I590" s="381"/>
      <c r="J590" s="382" t="s">
        <v>893</v>
      </c>
      <c r="K590" s="383"/>
      <c r="L590" s="384"/>
    </row>
    <row r="591" spans="1:12" ht="53.25" customHeight="1">
      <c r="A591" s="376" t="s">
        <v>247</v>
      </c>
      <c r="B591" s="377"/>
      <c r="C591" s="378"/>
      <c r="D591" s="379" t="s">
        <v>565</v>
      </c>
      <c r="E591" s="380"/>
      <c r="F591" s="380"/>
      <c r="G591" s="380"/>
      <c r="H591" s="380"/>
      <c r="I591" s="381"/>
      <c r="J591" s="382" t="s">
        <v>182</v>
      </c>
      <c r="K591" s="383"/>
      <c r="L591" s="384"/>
    </row>
    <row r="592" spans="1:12" ht="53.25" customHeight="1">
      <c r="A592" s="376" t="s">
        <v>580</v>
      </c>
      <c r="B592" s="377"/>
      <c r="C592" s="378"/>
      <c r="D592" s="379" t="s">
        <v>116</v>
      </c>
      <c r="E592" s="380"/>
      <c r="F592" s="380"/>
      <c r="G592" s="380"/>
      <c r="H592" s="380"/>
      <c r="I592" s="381"/>
      <c r="J592" s="382" t="s">
        <v>178</v>
      </c>
      <c r="K592" s="383"/>
      <c r="L592" s="384"/>
    </row>
    <row r="593" spans="1:12" ht="78" customHeight="1" hidden="1">
      <c r="A593" s="376" t="s">
        <v>455</v>
      </c>
      <c r="B593" s="377"/>
      <c r="C593" s="378"/>
      <c r="D593" s="379" t="s">
        <v>235</v>
      </c>
      <c r="E593" s="380"/>
      <c r="F593" s="380"/>
      <c r="G593" s="380"/>
      <c r="H593" s="380"/>
      <c r="I593" s="381"/>
      <c r="J593" s="382" t="s">
        <v>514</v>
      </c>
      <c r="K593" s="383"/>
      <c r="L593" s="384"/>
    </row>
    <row r="594" spans="1:12" ht="53.25" customHeight="1" hidden="1">
      <c r="A594" s="376" t="s">
        <v>456</v>
      </c>
      <c r="B594" s="377"/>
      <c r="C594" s="378"/>
      <c r="D594" s="379" t="s">
        <v>235</v>
      </c>
      <c r="E594" s="380"/>
      <c r="F594" s="380"/>
      <c r="G594" s="380"/>
      <c r="H594" s="380"/>
      <c r="I594" s="381"/>
      <c r="J594" s="382" t="s">
        <v>515</v>
      </c>
      <c r="K594" s="383"/>
      <c r="L594" s="384"/>
    </row>
    <row r="595" spans="1:12" ht="70.5" customHeight="1" hidden="1">
      <c r="A595" s="376" t="s">
        <v>497</v>
      </c>
      <c r="B595" s="377"/>
      <c r="C595" s="378"/>
      <c r="D595" s="379" t="s">
        <v>115</v>
      </c>
      <c r="E595" s="380"/>
      <c r="F595" s="380"/>
      <c r="G595" s="380"/>
      <c r="H595" s="380"/>
      <c r="I595" s="381"/>
      <c r="J595" s="382" t="s">
        <v>120</v>
      </c>
      <c r="K595" s="383"/>
      <c r="L595" s="384"/>
    </row>
    <row r="596" spans="1:12" ht="64.5" customHeight="1" hidden="1">
      <c r="A596" s="376" t="s">
        <v>500</v>
      </c>
      <c r="B596" s="377"/>
      <c r="C596" s="378"/>
      <c r="D596" s="379" t="s">
        <v>116</v>
      </c>
      <c r="E596" s="380"/>
      <c r="F596" s="380"/>
      <c r="G596" s="380"/>
      <c r="H596" s="380"/>
      <c r="I596" s="381"/>
      <c r="J596" s="382" t="s">
        <v>119</v>
      </c>
      <c r="K596" s="383"/>
      <c r="L596" s="384"/>
    </row>
    <row r="597" spans="1:12" ht="64.5" customHeight="1">
      <c r="A597" s="376" t="s">
        <v>725</v>
      </c>
      <c r="B597" s="625"/>
      <c r="C597" s="626"/>
      <c r="D597" s="379" t="s">
        <v>950</v>
      </c>
      <c r="E597" s="414"/>
      <c r="F597" s="414"/>
      <c r="G597" s="414"/>
      <c r="H597" s="414"/>
      <c r="I597" s="415"/>
      <c r="J597" s="382" t="s">
        <v>949</v>
      </c>
      <c r="K597" s="625"/>
      <c r="L597" s="626"/>
    </row>
    <row r="599" spans="1:12" ht="15.75">
      <c r="A599" s="237"/>
      <c r="B599" s="421" t="s">
        <v>672</v>
      </c>
      <c r="C599" s="422"/>
      <c r="D599" s="422"/>
      <c r="E599" s="422"/>
      <c r="F599" s="422"/>
      <c r="G599" s="422"/>
      <c r="H599" s="422"/>
      <c r="I599" s="422"/>
      <c r="J599" s="422"/>
      <c r="K599" s="422"/>
      <c r="L599" s="422"/>
    </row>
    <row r="600" spans="1:12" ht="15">
      <c r="A600" s="412" t="s">
        <v>675</v>
      </c>
      <c r="B600" s="412"/>
      <c r="C600" s="412"/>
      <c r="D600" s="412"/>
      <c r="E600" s="412"/>
      <c r="F600" s="412"/>
      <c r="G600" s="412"/>
      <c r="H600" s="412"/>
      <c r="I600" s="412"/>
      <c r="J600" s="412" t="s">
        <v>676</v>
      </c>
      <c r="K600" s="412"/>
      <c r="L600" s="412"/>
    </row>
    <row r="601" spans="1:12" ht="121.5" customHeight="1">
      <c r="A601" s="458" t="s">
        <v>895</v>
      </c>
      <c r="B601" s="459"/>
      <c r="C601" s="459"/>
      <c r="D601" s="459"/>
      <c r="E601" s="459"/>
      <c r="F601" s="459"/>
      <c r="G601" s="459"/>
      <c r="H601" s="459"/>
      <c r="I601" s="460"/>
      <c r="J601" s="458" t="s">
        <v>809</v>
      </c>
      <c r="K601" s="459"/>
      <c r="L601" s="460"/>
    </row>
    <row r="603" spans="1:12" ht="12.75" customHeight="1">
      <c r="A603" s="235"/>
      <c r="B603" s="236" t="s">
        <v>810</v>
      </c>
      <c r="C603" s="237"/>
      <c r="D603" s="237"/>
      <c r="E603" s="237"/>
      <c r="F603" s="237"/>
      <c r="G603" s="237"/>
      <c r="H603" s="237"/>
      <c r="I603" s="237"/>
      <c r="J603" s="237"/>
      <c r="K603" s="237"/>
      <c r="L603" s="238"/>
    </row>
    <row r="604" spans="1:12" ht="32.25" customHeight="1">
      <c r="A604" s="412" t="s">
        <v>811</v>
      </c>
      <c r="B604" s="412"/>
      <c r="C604" s="412"/>
      <c r="D604" s="412" t="s">
        <v>896</v>
      </c>
      <c r="E604" s="412"/>
      <c r="F604" s="412"/>
      <c r="G604" s="475" t="s">
        <v>721</v>
      </c>
      <c r="H604" s="400"/>
      <c r="I604" s="401"/>
      <c r="J604" s="475" t="s">
        <v>812</v>
      </c>
      <c r="K604" s="596"/>
      <c r="L604" s="597"/>
    </row>
    <row r="605" spans="1:12" ht="15">
      <c r="A605" s="417">
        <v>1</v>
      </c>
      <c r="B605" s="417"/>
      <c r="C605" s="417"/>
      <c r="D605" s="417">
        <v>2</v>
      </c>
      <c r="E605" s="417"/>
      <c r="F605" s="417"/>
      <c r="G605" s="379">
        <v>3</v>
      </c>
      <c r="H605" s="380"/>
      <c r="I605" s="401"/>
      <c r="J605" s="379">
        <v>4</v>
      </c>
      <c r="K605" s="596"/>
      <c r="L605" s="597"/>
    </row>
    <row r="606" spans="1:12" ht="48" customHeight="1">
      <c r="A606" s="402" t="s">
        <v>813</v>
      </c>
      <c r="B606" s="402"/>
      <c r="C606" s="402"/>
      <c r="D606" s="432">
        <f>G203+G205+G359</f>
        <v>8.4</v>
      </c>
      <c r="E606" s="402"/>
      <c r="F606" s="402"/>
      <c r="G606" s="432">
        <f>H185+H188+H203+H205+H359</f>
        <v>21.485</v>
      </c>
      <c r="H606" s="432"/>
      <c r="I606" s="432"/>
      <c r="J606" s="385"/>
      <c r="K606" s="622"/>
      <c r="L606" s="622"/>
    </row>
    <row r="607" spans="1:12" ht="74.25" customHeight="1">
      <c r="A607" s="402" t="s">
        <v>814</v>
      </c>
      <c r="B607" s="402"/>
      <c r="C607" s="402"/>
      <c r="D607" s="438">
        <f>G61+G164+G206+G207+G208+G219+G221+G222+G236+G245+G246+G247+G252+G270+G271+G272+G286+G358+G360+G370+G460+G135+G136</f>
        <v>416.8908149999999</v>
      </c>
      <c r="E607" s="439"/>
      <c r="F607" s="401"/>
      <c r="G607" s="438">
        <f>H61+H135+H136+H164+H206+H207+H208+H219+H221+H222+H236+H245+H246+H247+H252+H270+H271+H272+H286+H358+H360+H370+H460</f>
        <v>416.8908149999998</v>
      </c>
      <c r="H607" s="439"/>
      <c r="I607" s="401"/>
      <c r="J607" s="382"/>
      <c r="K607" s="596"/>
      <c r="L607" s="597"/>
    </row>
    <row r="608" spans="1:12" ht="15">
      <c r="A608" s="402" t="s">
        <v>815</v>
      </c>
      <c r="B608" s="402"/>
      <c r="C608" s="402"/>
      <c r="D608" s="402"/>
      <c r="E608" s="402"/>
      <c r="F608" s="402"/>
      <c r="G608" s="379"/>
      <c r="H608" s="380"/>
      <c r="I608" s="401"/>
      <c r="J608" s="438"/>
      <c r="K608" s="596"/>
      <c r="L608" s="597"/>
    </row>
    <row r="609" spans="1:12" ht="119.25" customHeight="1">
      <c r="A609" s="402" t="s">
        <v>541</v>
      </c>
      <c r="B609" s="402"/>
      <c r="C609" s="402"/>
      <c r="D609" s="432">
        <f>G50+G51+G90</f>
        <v>152.7</v>
      </c>
      <c r="E609" s="402"/>
      <c r="F609" s="402"/>
      <c r="G609" s="432">
        <f>H50+H51+H90</f>
        <v>152.7</v>
      </c>
      <c r="H609" s="402"/>
      <c r="I609" s="402"/>
      <c r="J609" s="382"/>
      <c r="K609" s="596"/>
      <c r="L609" s="597"/>
    </row>
    <row r="610" spans="1:12" ht="15">
      <c r="A610" s="412" t="s">
        <v>817</v>
      </c>
      <c r="B610" s="412"/>
      <c r="C610" s="412"/>
      <c r="D610" s="411">
        <f>D606+D607+D608+D609</f>
        <v>577.9908149999999</v>
      </c>
      <c r="E610" s="412"/>
      <c r="F610" s="412"/>
      <c r="G610" s="399">
        <f>G606+G607+G608+G609</f>
        <v>591.0758149999998</v>
      </c>
      <c r="H610" s="400"/>
      <c r="I610" s="401"/>
      <c r="J610" s="438"/>
      <c r="K610" s="596"/>
      <c r="L610" s="597"/>
    </row>
    <row r="612" spans="1:12" ht="15.75">
      <c r="A612" s="235"/>
      <c r="B612" s="423" t="s">
        <v>573</v>
      </c>
      <c r="C612" s="424"/>
      <c r="D612" s="424"/>
      <c r="E612" s="424"/>
      <c r="F612" s="424"/>
      <c r="G612" s="424"/>
      <c r="H612" s="424"/>
      <c r="I612" s="424"/>
      <c r="J612" s="424"/>
      <c r="K612" s="424"/>
      <c r="L612" s="424"/>
    </row>
    <row r="613" spans="1:12" ht="3.75" customHeight="1">
      <c r="A613" s="235"/>
      <c r="B613" s="237"/>
      <c r="C613" s="237"/>
      <c r="D613" s="237"/>
      <c r="E613" s="237"/>
      <c r="F613" s="237"/>
      <c r="G613" s="237"/>
      <c r="H613" s="237"/>
      <c r="I613" s="237"/>
      <c r="J613" s="237"/>
      <c r="K613" s="237"/>
      <c r="L613" s="238"/>
    </row>
    <row r="614" spans="1:12" ht="15">
      <c r="A614" s="474" t="s">
        <v>542</v>
      </c>
      <c r="B614" s="474"/>
      <c r="C614" s="474"/>
      <c r="D614" s="474"/>
      <c r="E614" s="474"/>
      <c r="F614" s="474"/>
      <c r="G614" s="474"/>
      <c r="H614" s="474"/>
      <c r="I614" s="474"/>
      <c r="J614" s="474"/>
      <c r="K614" s="474"/>
      <c r="L614" s="474"/>
    </row>
    <row r="615" spans="1:12" ht="15">
      <c r="A615" s="389" t="s">
        <v>897</v>
      </c>
      <c r="B615" s="389"/>
      <c r="C615" s="389"/>
      <c r="D615" s="389"/>
      <c r="E615" s="389"/>
      <c r="F615" s="389"/>
      <c r="G615" s="389"/>
      <c r="H615" s="389"/>
      <c r="I615" s="389"/>
      <c r="J615" s="389"/>
      <c r="K615" s="389"/>
      <c r="L615" s="389"/>
    </row>
    <row r="616" spans="1:12" ht="15">
      <c r="A616" s="476" t="s">
        <v>82</v>
      </c>
      <c r="B616" s="476"/>
      <c r="C616" s="476"/>
      <c r="D616" s="476"/>
      <c r="E616" s="476"/>
      <c r="F616" s="476"/>
      <c r="G616" s="476"/>
      <c r="H616" s="476"/>
      <c r="I616" s="476"/>
      <c r="J616" s="476"/>
      <c r="K616" s="476"/>
      <c r="L616" s="476"/>
    </row>
    <row r="617" spans="1:12" ht="29.25" customHeight="1">
      <c r="A617" s="389" t="s">
        <v>83</v>
      </c>
      <c r="B617" s="389"/>
      <c r="C617" s="389"/>
      <c r="D617" s="389"/>
      <c r="E617" s="389"/>
      <c r="F617" s="389"/>
      <c r="G617" s="389"/>
      <c r="H617" s="389"/>
      <c r="I617" s="389"/>
      <c r="J617" s="389"/>
      <c r="K617" s="389"/>
      <c r="L617" s="389"/>
    </row>
    <row r="618" spans="1:12" ht="39" customHeight="1">
      <c r="A618" s="358" t="s">
        <v>898</v>
      </c>
      <c r="B618" s="358"/>
      <c r="C618" s="358"/>
      <c r="D618" s="358"/>
      <c r="E618" s="358"/>
      <c r="F618" s="358"/>
      <c r="G618" s="358"/>
      <c r="H618" s="358"/>
      <c r="I618" s="358"/>
      <c r="J618" s="358"/>
      <c r="K618" s="358"/>
      <c r="L618" s="358"/>
    </row>
    <row r="619" spans="1:12" ht="30" customHeight="1">
      <c r="A619" s="358" t="s">
        <v>899</v>
      </c>
      <c r="B619" s="358"/>
      <c r="C619" s="358"/>
      <c r="D619" s="358"/>
      <c r="E619" s="358"/>
      <c r="F619" s="358"/>
      <c r="G619" s="358"/>
      <c r="H619" s="358"/>
      <c r="I619" s="358"/>
      <c r="J619" s="358"/>
      <c r="K619" s="358"/>
      <c r="L619" s="358"/>
    </row>
    <row r="620" spans="1:12" ht="29.25" customHeight="1">
      <c r="A620" s="389" t="s">
        <v>900</v>
      </c>
      <c r="B620" s="390"/>
      <c r="C620" s="390"/>
      <c r="D620" s="390"/>
      <c r="E620" s="390"/>
      <c r="F620" s="390"/>
      <c r="G620" s="390"/>
      <c r="H620" s="390"/>
      <c r="I620" s="390"/>
      <c r="J620" s="390"/>
      <c r="K620" s="390"/>
      <c r="L620" s="390"/>
    </row>
    <row r="621" spans="1:12" ht="32.25" customHeight="1">
      <c r="A621" s="389" t="s">
        <v>901</v>
      </c>
      <c r="B621" s="390"/>
      <c r="C621" s="390"/>
      <c r="D621" s="390"/>
      <c r="E621" s="390"/>
      <c r="F621" s="390"/>
      <c r="G621" s="390"/>
      <c r="H621" s="390"/>
      <c r="I621" s="390"/>
      <c r="J621" s="390"/>
      <c r="K621" s="390"/>
      <c r="L621" s="390"/>
    </row>
    <row r="622" spans="1:12" ht="30" customHeight="1">
      <c r="A622" s="389" t="s">
        <v>84</v>
      </c>
      <c r="B622" s="390"/>
      <c r="C622" s="390"/>
      <c r="D622" s="390"/>
      <c r="E622" s="390"/>
      <c r="F622" s="390"/>
      <c r="G622" s="390"/>
      <c r="H622" s="390"/>
      <c r="I622" s="390"/>
      <c r="J622" s="390"/>
      <c r="K622" s="390"/>
      <c r="L622" s="390"/>
    </row>
    <row r="623" spans="1:12" ht="15">
      <c r="A623" s="389" t="s">
        <v>902</v>
      </c>
      <c r="B623" s="390"/>
      <c r="C623" s="390"/>
      <c r="D623" s="390"/>
      <c r="E623" s="390"/>
      <c r="F623" s="390"/>
      <c r="G623" s="390"/>
      <c r="H623" s="390"/>
      <c r="I623" s="390"/>
      <c r="J623" s="390"/>
      <c r="K623" s="390"/>
      <c r="L623" s="390"/>
    </row>
    <row r="624" spans="1:12" ht="15">
      <c r="A624" s="389"/>
      <c r="B624" s="390"/>
      <c r="C624" s="390"/>
      <c r="D624" s="390"/>
      <c r="E624" s="390"/>
      <c r="F624" s="390"/>
      <c r="G624" s="390"/>
      <c r="H624" s="390"/>
      <c r="I624" s="390"/>
      <c r="J624" s="390"/>
      <c r="K624" s="390"/>
      <c r="L624" s="390"/>
    </row>
    <row r="625" spans="1:12" ht="29.25" customHeight="1">
      <c r="A625" s="476" t="s">
        <v>903</v>
      </c>
      <c r="B625" s="476"/>
      <c r="C625" s="476"/>
      <c r="D625" s="476"/>
      <c r="E625" s="476"/>
      <c r="F625" s="476"/>
      <c r="G625" s="476"/>
      <c r="H625" s="476"/>
      <c r="I625" s="476"/>
      <c r="J625" s="476"/>
      <c r="K625" s="476"/>
      <c r="L625" s="476"/>
    </row>
    <row r="626" spans="1:12" ht="15">
      <c r="A626" s="476" t="s">
        <v>85</v>
      </c>
      <c r="B626" s="476"/>
      <c r="C626" s="476"/>
      <c r="D626" s="476"/>
      <c r="E626" s="476"/>
      <c r="F626" s="476"/>
      <c r="G626" s="476"/>
      <c r="H626" s="476"/>
      <c r="I626" s="476"/>
      <c r="J626" s="476"/>
      <c r="K626" s="476"/>
      <c r="L626" s="476"/>
    </row>
    <row r="627" spans="1:12" ht="15">
      <c r="A627" s="389" t="s">
        <v>905</v>
      </c>
      <c r="B627" s="390"/>
      <c r="C627" s="390"/>
      <c r="D627" s="390"/>
      <c r="E627" s="390"/>
      <c r="F627" s="390"/>
      <c r="G627" s="390"/>
      <c r="H627" s="390"/>
      <c r="I627" s="390"/>
      <c r="J627" s="390"/>
      <c r="K627" s="390"/>
      <c r="L627" s="390"/>
    </row>
    <row r="628" spans="1:12" ht="15">
      <c r="A628" s="389" t="s">
        <v>906</v>
      </c>
      <c r="B628" s="390"/>
      <c r="C628" s="390"/>
      <c r="D628" s="390"/>
      <c r="E628" s="390"/>
      <c r="F628" s="390"/>
      <c r="G628" s="390"/>
      <c r="H628" s="390"/>
      <c r="I628" s="390"/>
      <c r="J628" s="390"/>
      <c r="K628" s="390"/>
      <c r="L628" s="390"/>
    </row>
    <row r="629" spans="1:12" ht="29.25" customHeight="1">
      <c r="A629" s="358" t="s">
        <v>904</v>
      </c>
      <c r="B629" s="391"/>
      <c r="C629" s="391"/>
      <c r="D629" s="391"/>
      <c r="E629" s="391"/>
      <c r="F629" s="391"/>
      <c r="G629" s="391"/>
      <c r="H629" s="391"/>
      <c r="I629" s="391"/>
      <c r="J629" s="391"/>
      <c r="K629" s="391"/>
      <c r="L629" s="391"/>
    </row>
    <row r="630" spans="1:12" ht="30" customHeight="1">
      <c r="A630" s="358" t="s">
        <v>907</v>
      </c>
      <c r="B630" s="391"/>
      <c r="C630" s="391"/>
      <c r="D630" s="391"/>
      <c r="E630" s="391"/>
      <c r="F630" s="391"/>
      <c r="G630" s="391"/>
      <c r="H630" s="391"/>
      <c r="I630" s="391"/>
      <c r="J630" s="391"/>
      <c r="K630" s="391"/>
      <c r="L630" s="391"/>
    </row>
    <row r="631" spans="1:12" ht="15" hidden="1">
      <c r="A631" s="504"/>
      <c r="B631" s="505"/>
      <c r="C631" s="505"/>
      <c r="D631" s="505"/>
      <c r="E631" s="505"/>
      <c r="F631" s="505"/>
      <c r="G631" s="505"/>
      <c r="H631" s="505"/>
      <c r="I631" s="505"/>
      <c r="J631" s="505"/>
      <c r="K631" s="505"/>
      <c r="L631" s="505"/>
    </row>
    <row r="632" spans="1:12" ht="33" customHeight="1">
      <c r="A632" s="389" t="s">
        <v>908</v>
      </c>
      <c r="B632" s="390"/>
      <c r="C632" s="390"/>
      <c r="D632" s="390"/>
      <c r="E632" s="390"/>
      <c r="F632" s="390"/>
      <c r="G632" s="390"/>
      <c r="H632" s="390"/>
      <c r="I632" s="390"/>
      <c r="J632" s="390"/>
      <c r="K632" s="390"/>
      <c r="L632" s="390"/>
    </row>
    <row r="633" spans="1:12" ht="35.25" customHeight="1">
      <c r="A633" s="389" t="s">
        <v>909</v>
      </c>
      <c r="B633" s="390"/>
      <c r="C633" s="390"/>
      <c r="D633" s="390"/>
      <c r="E633" s="390"/>
      <c r="F633" s="390"/>
      <c r="G633" s="390"/>
      <c r="H633" s="390"/>
      <c r="I633" s="390"/>
      <c r="J633" s="390"/>
      <c r="K633" s="390"/>
      <c r="L633" s="390"/>
    </row>
    <row r="634" spans="1:12" ht="29.25" customHeight="1">
      <c r="A634" s="358" t="s">
        <v>910</v>
      </c>
      <c r="B634" s="391"/>
      <c r="C634" s="391"/>
      <c r="D634" s="391"/>
      <c r="E634" s="391"/>
      <c r="F634" s="391"/>
      <c r="G634" s="391"/>
      <c r="H634" s="391"/>
      <c r="I634" s="391"/>
      <c r="J634" s="391"/>
      <c r="K634" s="391"/>
      <c r="L634" s="391"/>
    </row>
    <row r="635" spans="1:12" ht="30.75" customHeight="1">
      <c r="A635" s="358" t="s">
        <v>911</v>
      </c>
      <c r="B635" s="391"/>
      <c r="C635" s="391"/>
      <c r="D635" s="391"/>
      <c r="E635" s="391"/>
      <c r="F635" s="391"/>
      <c r="G635" s="391"/>
      <c r="H635" s="391"/>
      <c r="I635" s="391"/>
      <c r="J635" s="391"/>
      <c r="K635" s="391"/>
      <c r="L635" s="391"/>
    </row>
    <row r="636" spans="1:12" ht="32.25" customHeight="1">
      <c r="A636" s="389" t="s">
        <v>912</v>
      </c>
      <c r="B636" s="390"/>
      <c r="C636" s="390"/>
      <c r="D636" s="390"/>
      <c r="E636" s="390"/>
      <c r="F636" s="390"/>
      <c r="G636" s="390"/>
      <c r="H636" s="390"/>
      <c r="I636" s="390"/>
      <c r="J636" s="390"/>
      <c r="K636" s="390"/>
      <c r="L636" s="390"/>
    </row>
    <row r="637" spans="1:12" ht="31.5" customHeight="1">
      <c r="A637" s="389" t="s">
        <v>913</v>
      </c>
      <c r="B637" s="390"/>
      <c r="C637" s="390"/>
      <c r="D637" s="390"/>
      <c r="E637" s="390"/>
      <c r="F637" s="390"/>
      <c r="G637" s="390"/>
      <c r="H637" s="390"/>
      <c r="I637" s="390"/>
      <c r="J637" s="390"/>
      <c r="K637" s="390"/>
      <c r="L637" s="390"/>
    </row>
    <row r="638" spans="1:12" ht="16.5" customHeight="1">
      <c r="A638" s="389" t="s">
        <v>914</v>
      </c>
      <c r="B638" s="390"/>
      <c r="C638" s="390"/>
      <c r="D638" s="390"/>
      <c r="E638" s="390"/>
      <c r="F638" s="390"/>
      <c r="G638" s="390"/>
      <c r="H638" s="390"/>
      <c r="I638" s="390"/>
      <c r="J638" s="390"/>
      <c r="K638" s="390"/>
      <c r="L638" s="390"/>
    </row>
    <row r="639" spans="1:12" ht="15">
      <c r="A639" s="514" t="s">
        <v>915</v>
      </c>
      <c r="B639" s="514"/>
      <c r="C639" s="514"/>
      <c r="D639" s="514"/>
      <c r="E639" s="514"/>
      <c r="F639" s="514"/>
      <c r="G639" s="514"/>
      <c r="H639" s="514"/>
      <c r="I639" s="514"/>
      <c r="J639" s="514"/>
      <c r="K639" s="514"/>
      <c r="L639" s="514"/>
    </row>
    <row r="640" spans="1:12" ht="15">
      <c r="A640" s="514" t="s">
        <v>916</v>
      </c>
      <c r="B640" s="391"/>
      <c r="C640" s="391"/>
      <c r="D640" s="391"/>
      <c r="E640" s="391"/>
      <c r="F640" s="391"/>
      <c r="G640" s="391"/>
      <c r="H640" s="391"/>
      <c r="I640" s="391"/>
      <c r="J640" s="391"/>
      <c r="K640" s="391"/>
      <c r="L640" s="391"/>
    </row>
    <row r="641" spans="1:12" ht="30" customHeight="1">
      <c r="A641" s="358" t="s">
        <v>917</v>
      </c>
      <c r="B641" s="358"/>
      <c r="C641" s="358"/>
      <c r="D641" s="358"/>
      <c r="E641" s="358"/>
      <c r="F641" s="358"/>
      <c r="G641" s="358"/>
      <c r="H641" s="358"/>
      <c r="I641" s="358"/>
      <c r="J641" s="358"/>
      <c r="K641" s="358"/>
      <c r="L641" s="358"/>
    </row>
    <row r="642" spans="1:12" ht="30" customHeight="1">
      <c r="A642" s="358" t="s">
        <v>919</v>
      </c>
      <c r="B642" s="358"/>
      <c r="C642" s="358"/>
      <c r="D642" s="358"/>
      <c r="E642" s="358"/>
      <c r="F642" s="358"/>
      <c r="G642" s="358"/>
      <c r="H642" s="358"/>
      <c r="I642" s="358"/>
      <c r="J642" s="358"/>
      <c r="K642" s="358"/>
      <c r="L642" s="358"/>
    </row>
    <row r="643" spans="1:12" ht="22.5" customHeight="1">
      <c r="A643" s="358" t="s">
        <v>918</v>
      </c>
      <c r="B643" s="358"/>
      <c r="C643" s="358"/>
      <c r="D643" s="358"/>
      <c r="E643" s="358"/>
      <c r="F643" s="358"/>
      <c r="G643" s="358"/>
      <c r="H643" s="358"/>
      <c r="I643" s="358"/>
      <c r="J643" s="358"/>
      <c r="K643" s="358"/>
      <c r="L643" s="358"/>
    </row>
    <row r="644" spans="1:12" ht="22.5" customHeight="1">
      <c r="A644" s="358" t="s">
        <v>920</v>
      </c>
      <c r="B644" s="358"/>
      <c r="C644" s="358"/>
      <c r="D644" s="358"/>
      <c r="E644" s="358"/>
      <c r="F644" s="358"/>
      <c r="G644" s="358"/>
      <c r="H644" s="358"/>
      <c r="I644" s="358"/>
      <c r="J644" s="358"/>
      <c r="K644" s="358"/>
      <c r="L644" s="358"/>
    </row>
    <row r="645" spans="1:12" ht="33" customHeight="1" hidden="1">
      <c r="A645" s="389" t="s">
        <v>86</v>
      </c>
      <c r="B645" s="390"/>
      <c r="C645" s="390"/>
      <c r="D645" s="390"/>
      <c r="E645" s="390"/>
      <c r="F645" s="390"/>
      <c r="G645" s="390"/>
      <c r="H645" s="390"/>
      <c r="I645" s="390"/>
      <c r="J645" s="390"/>
      <c r="K645" s="390"/>
      <c r="L645" s="390"/>
    </row>
    <row r="646" spans="1:12" ht="35.25" customHeight="1">
      <c r="A646" s="389" t="s">
        <v>921</v>
      </c>
      <c r="B646" s="390"/>
      <c r="C646" s="390"/>
      <c r="D646" s="390"/>
      <c r="E646" s="390"/>
      <c r="F646" s="390"/>
      <c r="G646" s="390"/>
      <c r="H646" s="390"/>
      <c r="I646" s="390"/>
      <c r="J646" s="390"/>
      <c r="K646" s="390"/>
      <c r="L646" s="390"/>
    </row>
    <row r="647" spans="1:12" ht="15">
      <c r="A647" s="476" t="s">
        <v>922</v>
      </c>
      <c r="B647" s="476"/>
      <c r="C647" s="476"/>
      <c r="D647" s="476"/>
      <c r="E647" s="476"/>
      <c r="F647" s="476"/>
      <c r="G647" s="476"/>
      <c r="H647" s="476"/>
      <c r="I647" s="476"/>
      <c r="J647" s="476"/>
      <c r="K647" s="476"/>
      <c r="L647" s="476"/>
    </row>
    <row r="648" spans="1:12" ht="15">
      <c r="A648" s="514" t="s">
        <v>87</v>
      </c>
      <c r="B648" s="391"/>
      <c r="C648" s="391"/>
      <c r="D648" s="391"/>
      <c r="E648" s="391"/>
      <c r="F648" s="391"/>
      <c r="G648" s="391"/>
      <c r="H648" s="391"/>
      <c r="I648" s="391"/>
      <c r="J648" s="391"/>
      <c r="K648" s="391"/>
      <c r="L648" s="391"/>
    </row>
    <row r="649" spans="1:12" ht="28.5" customHeight="1">
      <c r="A649" s="389" t="s">
        <v>951</v>
      </c>
      <c r="B649" s="390"/>
      <c r="C649" s="390"/>
      <c r="D649" s="390"/>
      <c r="E649" s="390"/>
      <c r="F649" s="390"/>
      <c r="G649" s="390"/>
      <c r="H649" s="390"/>
      <c r="I649" s="390"/>
      <c r="J649" s="390"/>
      <c r="K649" s="390"/>
      <c r="L649" s="390"/>
    </row>
    <row r="650" spans="1:12" ht="15">
      <c r="A650" s="389" t="s">
        <v>923</v>
      </c>
      <c r="B650" s="390"/>
      <c r="C650" s="390"/>
      <c r="D650" s="390"/>
      <c r="E650" s="390"/>
      <c r="F650" s="390"/>
      <c r="G650" s="390"/>
      <c r="H650" s="390"/>
      <c r="I650" s="390"/>
      <c r="J650" s="390"/>
      <c r="K650" s="390"/>
      <c r="L650" s="390"/>
    </row>
    <row r="651" spans="1:12" ht="15">
      <c r="A651" s="389" t="s">
        <v>924</v>
      </c>
      <c r="B651" s="390"/>
      <c r="C651" s="390"/>
      <c r="D651" s="390"/>
      <c r="E651" s="390"/>
      <c r="F651" s="390"/>
      <c r="G651" s="390"/>
      <c r="H651" s="390"/>
      <c r="I651" s="390"/>
      <c r="J651" s="390"/>
      <c r="K651" s="390"/>
      <c r="L651" s="390"/>
    </row>
    <row r="652" spans="1:12" ht="15">
      <c r="A652" s="389" t="s">
        <v>925</v>
      </c>
      <c r="B652" s="390"/>
      <c r="C652" s="390"/>
      <c r="D652" s="390"/>
      <c r="E652" s="390"/>
      <c r="F652" s="390"/>
      <c r="G652" s="390"/>
      <c r="H652" s="390"/>
      <c r="I652" s="390"/>
      <c r="J652" s="390"/>
      <c r="K652" s="390"/>
      <c r="L652" s="390"/>
    </row>
    <row r="653" spans="1:12" ht="15">
      <c r="A653" s="389" t="s">
        <v>926</v>
      </c>
      <c r="B653" s="390"/>
      <c r="C653" s="390"/>
      <c r="D653" s="390"/>
      <c r="E653" s="390"/>
      <c r="F653" s="390"/>
      <c r="G653" s="390"/>
      <c r="H653" s="390"/>
      <c r="I653" s="390"/>
      <c r="J653" s="390"/>
      <c r="K653" s="390"/>
      <c r="L653" s="390"/>
    </row>
    <row r="654" spans="1:12" ht="29.25" customHeight="1">
      <c r="A654" s="389" t="s">
        <v>927</v>
      </c>
      <c r="B654" s="390"/>
      <c r="C654" s="390"/>
      <c r="D654" s="390"/>
      <c r="E654" s="390"/>
      <c r="F654" s="390"/>
      <c r="G654" s="390"/>
      <c r="H654" s="390"/>
      <c r="I654" s="390"/>
      <c r="J654" s="390"/>
      <c r="K654" s="390"/>
      <c r="L654" s="390"/>
    </row>
    <row r="655" spans="1:12" ht="32.25" customHeight="1">
      <c r="A655" s="389" t="s">
        <v>928</v>
      </c>
      <c r="B655" s="390"/>
      <c r="C655" s="390"/>
      <c r="D655" s="390"/>
      <c r="E655" s="390"/>
      <c r="F655" s="390"/>
      <c r="G655" s="390"/>
      <c r="H655" s="390"/>
      <c r="I655" s="390"/>
      <c r="J655" s="390"/>
      <c r="K655" s="390"/>
      <c r="L655" s="390"/>
    </row>
    <row r="656" spans="1:12" ht="20.25" customHeight="1">
      <c r="A656" s="476" t="s">
        <v>952</v>
      </c>
      <c r="B656" s="390"/>
      <c r="C656" s="390"/>
      <c r="D656" s="390"/>
      <c r="E656" s="390"/>
      <c r="F656" s="390"/>
      <c r="G656" s="390"/>
      <c r="H656" s="390"/>
      <c r="I656" s="390"/>
      <c r="J656" s="390"/>
      <c r="K656" s="390"/>
      <c r="L656" s="390"/>
    </row>
    <row r="657" spans="1:12" ht="15" hidden="1">
      <c r="A657" s="514" t="s">
        <v>543</v>
      </c>
      <c r="B657" s="391"/>
      <c r="C657" s="391"/>
      <c r="D657" s="391"/>
      <c r="E657" s="391"/>
      <c r="F657" s="391"/>
      <c r="G657" s="391"/>
      <c r="H657" s="391"/>
      <c r="I657" s="391"/>
      <c r="J657" s="391"/>
      <c r="K657" s="391"/>
      <c r="L657" s="391"/>
    </row>
    <row r="658" spans="1:12" ht="15" hidden="1">
      <c r="A658" s="358" t="s">
        <v>544</v>
      </c>
      <c r="B658" s="391"/>
      <c r="C658" s="391"/>
      <c r="D658" s="391"/>
      <c r="E658" s="391"/>
      <c r="F658" s="391"/>
      <c r="G658" s="391"/>
      <c r="H658" s="391"/>
      <c r="I658" s="391"/>
      <c r="J658" s="391"/>
      <c r="K658" s="391"/>
      <c r="L658" s="391"/>
    </row>
    <row r="659" spans="1:12" ht="15" hidden="1">
      <c r="A659" s="358" t="s">
        <v>545</v>
      </c>
      <c r="B659" s="391"/>
      <c r="C659" s="391"/>
      <c r="D659" s="391"/>
      <c r="E659" s="391"/>
      <c r="F659" s="391"/>
      <c r="G659" s="391"/>
      <c r="H659" s="391"/>
      <c r="I659" s="391"/>
      <c r="J659" s="391"/>
      <c r="K659" s="391"/>
      <c r="L659" s="391"/>
    </row>
    <row r="660" spans="1:12" ht="15" hidden="1">
      <c r="A660" s="476" t="s">
        <v>546</v>
      </c>
      <c r="B660" s="390"/>
      <c r="C660" s="390"/>
      <c r="D660" s="390"/>
      <c r="E660" s="390"/>
      <c r="F660" s="390"/>
      <c r="G660" s="390"/>
      <c r="H660" s="390"/>
      <c r="I660" s="390"/>
      <c r="J660" s="390"/>
      <c r="K660" s="390"/>
      <c r="L660" s="390"/>
    </row>
    <row r="661" spans="1:12" ht="15">
      <c r="A661" s="515" t="s">
        <v>88</v>
      </c>
      <c r="B661" s="515"/>
      <c r="C661" s="515"/>
      <c r="D661" s="515"/>
      <c r="E661" s="515"/>
      <c r="F661" s="515"/>
      <c r="G661" s="515"/>
      <c r="H661" s="515"/>
      <c r="I661" s="515"/>
      <c r="J661" s="515"/>
      <c r="K661" s="515"/>
      <c r="L661" s="515"/>
    </row>
    <row r="662" spans="1:12" ht="30.75" customHeight="1">
      <c r="A662" s="389" t="s">
        <v>930</v>
      </c>
      <c r="B662" s="390"/>
      <c r="C662" s="390"/>
      <c r="D662" s="390"/>
      <c r="E662" s="390"/>
      <c r="F662" s="390"/>
      <c r="G662" s="390"/>
      <c r="H662" s="390"/>
      <c r="I662" s="390"/>
      <c r="J662" s="390"/>
      <c r="K662" s="390"/>
      <c r="L662" s="390"/>
    </row>
    <row r="663" spans="1:12" ht="30" customHeight="1">
      <c r="A663" s="358" t="s">
        <v>931</v>
      </c>
      <c r="B663" s="391"/>
      <c r="C663" s="391"/>
      <c r="D663" s="391"/>
      <c r="E663" s="391"/>
      <c r="F663" s="391"/>
      <c r="G663" s="391"/>
      <c r="H663" s="391"/>
      <c r="I663" s="391"/>
      <c r="J663" s="391"/>
      <c r="K663" s="391"/>
      <c r="L663" s="391"/>
    </row>
    <row r="664" spans="1:12" ht="27.75" customHeight="1">
      <c r="A664" s="358" t="s">
        <v>933</v>
      </c>
      <c r="B664" s="391"/>
      <c r="C664" s="391"/>
      <c r="D664" s="391"/>
      <c r="E664" s="391"/>
      <c r="F664" s="391"/>
      <c r="G664" s="391"/>
      <c r="H664" s="391"/>
      <c r="I664" s="391"/>
      <c r="J664" s="391"/>
      <c r="K664" s="391"/>
      <c r="L664" s="391"/>
    </row>
    <row r="665" spans="1:12" ht="27.75" customHeight="1">
      <c r="A665" s="358" t="s">
        <v>934</v>
      </c>
      <c r="B665" s="391"/>
      <c r="C665" s="391"/>
      <c r="D665" s="391"/>
      <c r="E665" s="391"/>
      <c r="F665" s="391"/>
      <c r="G665" s="391"/>
      <c r="H665" s="391"/>
      <c r="I665" s="391"/>
      <c r="J665" s="391"/>
      <c r="K665" s="391"/>
      <c r="L665" s="391"/>
    </row>
    <row r="666" spans="1:12" ht="27.75" customHeight="1">
      <c r="A666" s="358" t="s">
        <v>935</v>
      </c>
      <c r="B666" s="391"/>
      <c r="C666" s="391"/>
      <c r="D666" s="391"/>
      <c r="E666" s="391"/>
      <c r="F666" s="391"/>
      <c r="G666" s="391"/>
      <c r="H666" s="391"/>
      <c r="I666" s="391"/>
      <c r="J666" s="391"/>
      <c r="K666" s="391"/>
      <c r="L666" s="391"/>
    </row>
    <row r="667" spans="1:12" ht="15">
      <c r="A667" s="389" t="s">
        <v>936</v>
      </c>
      <c r="B667" s="389"/>
      <c r="C667" s="389"/>
      <c r="D667" s="389"/>
      <c r="E667" s="389"/>
      <c r="F667" s="389"/>
      <c r="G667" s="389"/>
      <c r="H667" s="389"/>
      <c r="I667" s="389"/>
      <c r="J667" s="389"/>
      <c r="K667" s="389"/>
      <c r="L667" s="389"/>
    </row>
    <row r="668" spans="1:12" ht="15" hidden="1">
      <c r="A668" s="476" t="s">
        <v>89</v>
      </c>
      <c r="B668" s="390"/>
      <c r="C668" s="390"/>
      <c r="D668" s="390"/>
      <c r="E668" s="390"/>
      <c r="F668" s="390"/>
      <c r="G668" s="390"/>
      <c r="H668" s="390"/>
      <c r="I668" s="390"/>
      <c r="J668" s="390"/>
      <c r="K668" s="390"/>
      <c r="L668" s="390"/>
    </row>
    <row r="669" spans="1:12" ht="34.5" customHeight="1" hidden="1">
      <c r="A669" s="389" t="s">
        <v>90</v>
      </c>
      <c r="B669" s="390"/>
      <c r="C669" s="390"/>
      <c r="D669" s="390"/>
      <c r="E669" s="390"/>
      <c r="F669" s="390"/>
      <c r="G669" s="390"/>
      <c r="H669" s="390"/>
      <c r="I669" s="390"/>
      <c r="J669" s="390"/>
      <c r="K669" s="390"/>
      <c r="L669" s="390"/>
    </row>
    <row r="670" spans="1:12" ht="15" hidden="1">
      <c r="A670" s="476"/>
      <c r="B670" s="390"/>
      <c r="C670" s="390"/>
      <c r="D670" s="390"/>
      <c r="E670" s="390"/>
      <c r="F670" s="390"/>
      <c r="G670" s="390"/>
      <c r="H670" s="390"/>
      <c r="I670" s="390"/>
      <c r="J670" s="390"/>
      <c r="K670" s="390"/>
      <c r="L670" s="390"/>
    </row>
    <row r="671" spans="1:12" ht="14.25" customHeight="1">
      <c r="A671" s="627" t="s">
        <v>712</v>
      </c>
      <c r="B671" s="628"/>
      <c r="C671" s="628"/>
      <c r="D671" s="628"/>
      <c r="E671" s="628"/>
      <c r="F671" s="628"/>
      <c r="G671" s="628"/>
      <c r="H671" s="628"/>
      <c r="I671" s="628"/>
      <c r="J671" s="628"/>
      <c r="K671" s="628"/>
      <c r="L671" s="628"/>
    </row>
    <row r="672" spans="1:12" ht="6.75" customHeight="1">
      <c r="A672" s="240"/>
      <c r="B672" s="239"/>
      <c r="C672" s="234"/>
      <c r="D672" s="234"/>
      <c r="E672" s="234"/>
      <c r="F672" s="234"/>
      <c r="G672" s="234"/>
      <c r="H672" s="234"/>
      <c r="I672" s="234"/>
      <c r="J672" s="234"/>
      <c r="K672" s="234"/>
      <c r="L672" s="241"/>
    </row>
    <row r="673" spans="1:12" ht="15">
      <c r="A673" s="476" t="s">
        <v>937</v>
      </c>
      <c r="B673" s="390"/>
      <c r="C673" s="390"/>
      <c r="D673" s="390"/>
      <c r="E673" s="390"/>
      <c r="F673" s="390"/>
      <c r="G673" s="390"/>
      <c r="H673" s="390"/>
      <c r="I673" s="390"/>
      <c r="J673" s="390"/>
      <c r="K673" s="390"/>
      <c r="L673" s="390"/>
    </row>
    <row r="674" spans="1:12" ht="15">
      <c r="A674" s="476" t="s">
        <v>940</v>
      </c>
      <c r="B674" s="390"/>
      <c r="C674" s="390"/>
      <c r="D674" s="390"/>
      <c r="E674" s="390"/>
      <c r="F674" s="390"/>
      <c r="G674" s="390"/>
      <c r="H674" s="390"/>
      <c r="I674" s="390"/>
      <c r="J674" s="390"/>
      <c r="K674" s="390"/>
      <c r="L674" s="390"/>
    </row>
    <row r="675" spans="1:12" ht="15">
      <c r="A675" s="476" t="s">
        <v>938</v>
      </c>
      <c r="B675" s="390"/>
      <c r="C675" s="390"/>
      <c r="D675" s="390"/>
      <c r="E675" s="390"/>
      <c r="F675" s="390"/>
      <c r="G675" s="390"/>
      <c r="H675" s="390"/>
      <c r="I675" s="390"/>
      <c r="J675" s="390"/>
      <c r="K675" s="390"/>
      <c r="L675" s="390"/>
    </row>
    <row r="676" spans="1:12" ht="15">
      <c r="A676" s="476" t="s">
        <v>939</v>
      </c>
      <c r="B676" s="390"/>
      <c r="C676" s="390"/>
      <c r="D676" s="390"/>
      <c r="E676" s="390"/>
      <c r="F676" s="390"/>
      <c r="G676" s="390"/>
      <c r="H676" s="390"/>
      <c r="I676" s="390"/>
      <c r="J676" s="390"/>
      <c r="K676" s="390"/>
      <c r="L676" s="390"/>
    </row>
    <row r="677" spans="1:12" ht="15" hidden="1">
      <c r="A677" s="476" t="s">
        <v>547</v>
      </c>
      <c r="B677" s="390"/>
      <c r="C677" s="390"/>
      <c r="D677" s="390"/>
      <c r="E677" s="390"/>
      <c r="F677" s="390"/>
      <c r="G677" s="390"/>
      <c r="H677" s="390"/>
      <c r="I677" s="390"/>
      <c r="J677" s="390"/>
      <c r="K677" s="390"/>
      <c r="L677" s="390"/>
    </row>
    <row r="678" spans="1:12" ht="15">
      <c r="A678" s="476" t="s">
        <v>941</v>
      </c>
      <c r="B678" s="390"/>
      <c r="C678" s="390"/>
      <c r="D678" s="390"/>
      <c r="E678" s="390"/>
      <c r="F678" s="390"/>
      <c r="G678" s="390"/>
      <c r="H678" s="390"/>
      <c r="I678" s="390"/>
      <c r="J678" s="390"/>
      <c r="K678" s="390"/>
      <c r="L678" s="390"/>
    </row>
    <row r="679" spans="1:12" ht="15" hidden="1">
      <c r="A679" s="476" t="s">
        <v>91</v>
      </c>
      <c r="B679" s="390"/>
      <c r="C679" s="390"/>
      <c r="D679" s="390"/>
      <c r="E679" s="390"/>
      <c r="F679" s="390"/>
      <c r="G679" s="390"/>
      <c r="H679" s="390"/>
      <c r="I679" s="390"/>
      <c r="J679" s="390"/>
      <c r="K679" s="390"/>
      <c r="L679" s="390"/>
    </row>
    <row r="680" spans="1:12" ht="2.25" customHeight="1">
      <c r="A680" s="234"/>
      <c r="B680" s="239"/>
      <c r="C680" s="234"/>
      <c r="D680" s="234"/>
      <c r="E680" s="234"/>
      <c r="F680" s="234"/>
      <c r="G680" s="234"/>
      <c r="H680" s="234"/>
      <c r="I680" s="234"/>
      <c r="J680" s="234"/>
      <c r="K680" s="234"/>
      <c r="L680" s="241"/>
    </row>
    <row r="681" spans="1:12" ht="15">
      <c r="A681" s="474" t="s">
        <v>587</v>
      </c>
      <c r="B681" s="520"/>
      <c r="C681" s="520"/>
      <c r="D681" s="520"/>
      <c r="E681" s="520"/>
      <c r="F681" s="520"/>
      <c r="G681" s="520"/>
      <c r="H681" s="520"/>
      <c r="I681" s="520"/>
      <c r="J681" s="520"/>
      <c r="K681" s="520"/>
      <c r="L681" s="520"/>
    </row>
    <row r="682" spans="1:12" ht="30" customHeight="1">
      <c r="A682" s="389" t="s">
        <v>657</v>
      </c>
      <c r="B682" s="390"/>
      <c r="C682" s="390"/>
      <c r="D682" s="390"/>
      <c r="E682" s="390"/>
      <c r="F682" s="390"/>
      <c r="G682" s="390"/>
      <c r="H682" s="390"/>
      <c r="I682" s="390"/>
      <c r="J682" s="390"/>
      <c r="K682" s="390"/>
      <c r="L682" s="390"/>
    </row>
    <row r="683" spans="1:12" ht="8.25" customHeight="1" hidden="1">
      <c r="A683" s="234"/>
      <c r="B683" s="239"/>
      <c r="C683" s="234"/>
      <c r="D683" s="234"/>
      <c r="E683" s="234"/>
      <c r="F683" s="234"/>
      <c r="G683" s="234"/>
      <c r="H683" s="234"/>
      <c r="I683" s="234"/>
      <c r="J683" s="234"/>
      <c r="K683" s="234"/>
      <c r="L683" s="241"/>
    </row>
    <row r="684" spans="1:12" ht="15">
      <c r="A684" s="474" t="s">
        <v>588</v>
      </c>
      <c r="B684" s="520"/>
      <c r="C684" s="520"/>
      <c r="D684" s="520"/>
      <c r="E684" s="520"/>
      <c r="F684" s="520"/>
      <c r="G684" s="520"/>
      <c r="H684" s="520"/>
      <c r="I684" s="520"/>
      <c r="J684" s="520"/>
      <c r="K684" s="520"/>
      <c r="L684" s="520"/>
    </row>
    <row r="685" spans="1:12" ht="91.5" customHeight="1">
      <c r="A685" s="389" t="s">
        <v>942</v>
      </c>
      <c r="B685" s="389"/>
      <c r="C685" s="389"/>
      <c r="D685" s="389"/>
      <c r="E685" s="389"/>
      <c r="F685" s="389"/>
      <c r="G685" s="389"/>
      <c r="H685" s="389"/>
      <c r="I685" s="389"/>
      <c r="J685" s="389"/>
      <c r="K685" s="389"/>
      <c r="L685" s="389"/>
    </row>
    <row r="686" spans="1:12" ht="5.25" customHeight="1">
      <c r="A686" s="234"/>
      <c r="B686" s="239"/>
      <c r="C686" s="234"/>
      <c r="D686" s="234"/>
      <c r="E686" s="234"/>
      <c r="F686" s="234"/>
      <c r="G686" s="234"/>
      <c r="H686" s="234"/>
      <c r="I686" s="234"/>
      <c r="J686" s="234"/>
      <c r="K686" s="234"/>
      <c r="L686" s="241"/>
    </row>
    <row r="687" spans="1:12" ht="12" customHeight="1">
      <c r="A687" s="623" t="s">
        <v>123</v>
      </c>
      <c r="B687" s="624"/>
      <c r="C687" s="624"/>
      <c r="D687" s="624"/>
      <c r="E687" s="624"/>
      <c r="F687" s="624"/>
      <c r="G687" s="624"/>
      <c r="H687" s="624"/>
      <c r="I687" s="624"/>
      <c r="J687" s="624"/>
      <c r="K687" s="624"/>
      <c r="L687" s="624"/>
    </row>
    <row r="688" spans="1:12" ht="30" customHeight="1">
      <c r="A688" s="504" t="s">
        <v>953</v>
      </c>
      <c r="B688" s="519"/>
      <c r="C688" s="519"/>
      <c r="D688" s="519"/>
      <c r="E688" s="519"/>
      <c r="F688" s="519"/>
      <c r="G688" s="519"/>
      <c r="H688" s="519"/>
      <c r="I688" s="519"/>
      <c r="J688" s="519"/>
      <c r="K688" s="519"/>
      <c r="L688" s="519"/>
    </row>
    <row r="689" spans="1:12" ht="12" customHeight="1" hidden="1">
      <c r="A689" s="276"/>
      <c r="B689" s="277"/>
      <c r="C689" s="277"/>
      <c r="D689" s="277"/>
      <c r="E689" s="277"/>
      <c r="F689" s="277"/>
      <c r="G689" s="277"/>
      <c r="H689" s="277"/>
      <c r="I689" s="277"/>
      <c r="J689" s="277"/>
      <c r="K689" s="277"/>
      <c r="L689" s="277"/>
    </row>
    <row r="690" spans="1:12" ht="15">
      <c r="A690" s="474" t="s">
        <v>124</v>
      </c>
      <c r="B690" s="520"/>
      <c r="C690" s="520"/>
      <c r="D690" s="520"/>
      <c r="E690" s="520"/>
      <c r="F690" s="520"/>
      <c r="G690" s="520"/>
      <c r="H690" s="520"/>
      <c r="I690" s="520"/>
      <c r="J690" s="520"/>
      <c r="K690" s="520"/>
      <c r="L690" s="520"/>
    </row>
    <row r="691" spans="1:12" ht="15" customHeight="1">
      <c r="A691" s="389" t="s">
        <v>93</v>
      </c>
      <c r="B691" s="390"/>
      <c r="C691" s="390"/>
      <c r="D691" s="390"/>
      <c r="E691" s="390"/>
      <c r="F691" s="390"/>
      <c r="G691" s="390"/>
      <c r="H691" s="390"/>
      <c r="I691" s="390"/>
      <c r="J691" s="390"/>
      <c r="K691" s="390"/>
      <c r="L691" s="390"/>
    </row>
    <row r="692" spans="1:12" ht="3" customHeight="1" hidden="1">
      <c r="A692" s="234"/>
      <c r="B692" s="239"/>
      <c r="C692" s="234"/>
      <c r="D692" s="234"/>
      <c r="E692" s="234"/>
      <c r="F692" s="234"/>
      <c r="G692" s="234"/>
      <c r="H692" s="234"/>
      <c r="I692" s="234"/>
      <c r="J692" s="234"/>
      <c r="K692" s="234"/>
      <c r="L692" s="241"/>
    </row>
    <row r="693" spans="1:12" ht="15">
      <c r="A693" s="474" t="s">
        <v>125</v>
      </c>
      <c r="B693" s="520"/>
      <c r="C693" s="520"/>
      <c r="D693" s="520"/>
      <c r="E693" s="520"/>
      <c r="F693" s="520"/>
      <c r="G693" s="520"/>
      <c r="H693" s="520"/>
      <c r="I693" s="520"/>
      <c r="J693" s="520"/>
      <c r="K693" s="520"/>
      <c r="L693" s="520"/>
    </row>
    <row r="694" spans="1:12" ht="30.75" customHeight="1">
      <c r="A694" s="389" t="s">
        <v>659</v>
      </c>
      <c r="B694" s="390"/>
      <c r="C694" s="390"/>
      <c r="D694" s="390"/>
      <c r="E694" s="390"/>
      <c r="F694" s="390"/>
      <c r="G694" s="390"/>
      <c r="H694" s="390"/>
      <c r="I694" s="390"/>
      <c r="J694" s="390"/>
      <c r="K694" s="390"/>
      <c r="L694" s="390"/>
    </row>
    <row r="695" spans="1:12" ht="4.5" customHeight="1">
      <c r="A695" s="234"/>
      <c r="B695" s="239"/>
      <c r="C695" s="234"/>
      <c r="D695" s="234"/>
      <c r="E695" s="234"/>
      <c r="F695" s="234"/>
      <c r="G695" s="234"/>
      <c r="H695" s="234"/>
      <c r="I695" s="234"/>
      <c r="J695" s="234"/>
      <c r="K695" s="234"/>
      <c r="L695" s="241"/>
    </row>
    <row r="696" spans="1:12" ht="15">
      <c r="A696" s="474" t="s">
        <v>126</v>
      </c>
      <c r="B696" s="520"/>
      <c r="C696" s="520"/>
      <c r="D696" s="520"/>
      <c r="E696" s="520"/>
      <c r="F696" s="520"/>
      <c r="G696" s="520"/>
      <c r="H696" s="520"/>
      <c r="I696" s="520"/>
      <c r="J696" s="520"/>
      <c r="K696" s="520"/>
      <c r="L696" s="520"/>
    </row>
    <row r="697" spans="1:12" ht="15">
      <c r="A697" s="389" t="s">
        <v>943</v>
      </c>
      <c r="B697" s="390"/>
      <c r="C697" s="390"/>
      <c r="D697" s="390"/>
      <c r="E697" s="390"/>
      <c r="F697" s="390"/>
      <c r="G697" s="390"/>
      <c r="H697" s="390"/>
      <c r="I697" s="390"/>
      <c r="J697" s="390"/>
      <c r="K697" s="390"/>
      <c r="L697" s="390"/>
    </row>
    <row r="698" spans="1:12" ht="30" customHeight="1">
      <c r="A698" s="358" t="s">
        <v>954</v>
      </c>
      <c r="B698" s="391"/>
      <c r="C698" s="391"/>
      <c r="D698" s="391"/>
      <c r="E698" s="391"/>
      <c r="F698" s="391"/>
      <c r="G698" s="391"/>
      <c r="H698" s="391"/>
      <c r="I698" s="391"/>
      <c r="J698" s="391"/>
      <c r="K698" s="391"/>
      <c r="L698" s="391"/>
    </row>
    <row r="699" spans="1:12" ht="4.5" customHeight="1">
      <c r="A699" s="233"/>
      <c r="B699" s="239"/>
      <c r="C699" s="234"/>
      <c r="D699" s="234"/>
      <c r="E699" s="234"/>
      <c r="F699" s="234"/>
      <c r="G699" s="234"/>
      <c r="H699" s="234"/>
      <c r="I699" s="234"/>
      <c r="J699" s="234"/>
      <c r="K699" s="234"/>
      <c r="L699" s="241"/>
    </row>
    <row r="700" spans="1:15" ht="15">
      <c r="A700" s="474" t="s">
        <v>127</v>
      </c>
      <c r="B700" s="520"/>
      <c r="C700" s="520"/>
      <c r="D700" s="520"/>
      <c r="E700" s="520"/>
      <c r="F700" s="520"/>
      <c r="G700" s="520"/>
      <c r="H700" s="520"/>
      <c r="I700" s="520"/>
      <c r="J700" s="520"/>
      <c r="K700" s="520"/>
      <c r="L700" s="520"/>
      <c r="O700" s="41"/>
    </row>
    <row r="701" spans="1:12" ht="54.75" customHeight="1">
      <c r="A701" s="389" t="s">
        <v>548</v>
      </c>
      <c r="B701" s="390"/>
      <c r="C701" s="390"/>
      <c r="D701" s="390"/>
      <c r="E701" s="390"/>
      <c r="F701" s="390"/>
      <c r="G701" s="390"/>
      <c r="H701" s="390"/>
      <c r="I701" s="390"/>
      <c r="J701" s="390"/>
      <c r="K701" s="390"/>
      <c r="L701" s="390"/>
    </row>
    <row r="702" spans="1:12" ht="60.75" customHeight="1">
      <c r="A702" s="389" t="s">
        <v>662</v>
      </c>
      <c r="B702" s="389"/>
      <c r="C702" s="389"/>
      <c r="D702" s="389"/>
      <c r="E702" s="389"/>
      <c r="F702" s="389"/>
      <c r="G702" s="389"/>
      <c r="H702" s="389"/>
      <c r="I702" s="389"/>
      <c r="J702" s="389"/>
      <c r="K702" s="389"/>
      <c r="L702" s="389"/>
    </row>
    <row r="703" spans="1:12" ht="9.75" customHeight="1">
      <c r="A703" s="389"/>
      <c r="B703" s="389"/>
      <c r="C703" s="389"/>
      <c r="D703" s="389"/>
      <c r="E703" s="389"/>
      <c r="F703" s="389"/>
      <c r="G703" s="389"/>
      <c r="H703" s="389"/>
      <c r="I703" s="389"/>
      <c r="J703" s="389"/>
      <c r="K703" s="389"/>
      <c r="L703" s="389"/>
    </row>
    <row r="704" spans="1:12" ht="15">
      <c r="A704" s="430" t="s">
        <v>121</v>
      </c>
      <c r="B704" s="430"/>
      <c r="C704" s="430"/>
      <c r="D704" s="430"/>
      <c r="E704" s="430"/>
      <c r="F704" s="430"/>
      <c r="G704" s="430"/>
      <c r="H704" s="430"/>
      <c r="I704" s="430"/>
      <c r="J704" s="430"/>
      <c r="K704" s="430"/>
      <c r="L704" s="431"/>
    </row>
    <row r="705" spans="1:12" ht="16.5" customHeight="1" hidden="1">
      <c r="A705" s="259" t="s">
        <v>234</v>
      </c>
      <c r="B705" s="397" t="s">
        <v>242</v>
      </c>
      <c r="C705" s="398"/>
      <c r="D705" s="398"/>
      <c r="E705" s="398"/>
      <c r="F705" s="398"/>
      <c r="G705" s="398"/>
      <c r="H705" s="398"/>
      <c r="I705" s="398"/>
      <c r="J705" s="398"/>
      <c r="K705" s="398"/>
      <c r="L705" s="398"/>
    </row>
    <row r="706" ht="21.75" customHeight="1" hidden="1">
      <c r="A706"/>
    </row>
    <row r="707" spans="1:67" ht="406.5" customHeight="1" hidden="1">
      <c r="A707" s="386" t="s">
        <v>224</v>
      </c>
      <c r="B707" s="387"/>
      <c r="C707" s="387"/>
      <c r="D707" s="387"/>
      <c r="E707" s="387"/>
      <c r="F707" s="387"/>
      <c r="G707" s="387"/>
      <c r="H707" s="387"/>
      <c r="I707" s="387"/>
      <c r="J707" s="387"/>
      <c r="K707" s="387"/>
      <c r="L707" s="387"/>
      <c r="M707" s="260"/>
      <c r="N707" s="260"/>
      <c r="O707" s="260"/>
      <c r="P707" s="260"/>
      <c r="Q707" s="260"/>
      <c r="R707" s="260"/>
      <c r="S707" s="260"/>
      <c r="T707" s="260"/>
      <c r="U707" s="260"/>
      <c r="V707" s="260"/>
      <c r="W707" s="260"/>
      <c r="X707" s="260"/>
      <c r="Y707" s="260"/>
      <c r="Z707" s="260"/>
      <c r="AA707" s="260"/>
      <c r="AB707" s="260"/>
      <c r="AC707" s="260"/>
      <c r="AD707" s="260"/>
      <c r="AE707" s="260"/>
      <c r="AF707" s="260"/>
      <c r="AG707" s="260"/>
      <c r="AH707" s="260"/>
      <c r="AI707" s="260"/>
      <c r="AJ707" s="260"/>
      <c r="AK707" s="260"/>
      <c r="AL707" s="260"/>
      <c r="AM707" s="260"/>
      <c r="AN707" s="260"/>
      <c r="AO707" s="260"/>
      <c r="AP707" s="260"/>
      <c r="AQ707" s="260"/>
      <c r="AR707" s="260"/>
      <c r="AS707" s="260"/>
      <c r="AT707" s="260"/>
      <c r="AU707" s="260"/>
      <c r="AV707" s="260"/>
      <c r="AW707" s="260"/>
      <c r="AX707" s="260"/>
      <c r="AY707" s="260"/>
      <c r="AZ707" s="260"/>
      <c r="BA707" s="260"/>
      <c r="BB707" s="260"/>
      <c r="BC707" s="260"/>
      <c r="BD707" s="260"/>
      <c r="BE707" s="260"/>
      <c r="BF707" s="260"/>
      <c r="BG707" s="260"/>
      <c r="BH707" s="260"/>
      <c r="BI707" s="260"/>
      <c r="BJ707" s="260"/>
      <c r="BK707" s="260"/>
      <c r="BL707" s="260"/>
      <c r="BM707" s="260"/>
      <c r="BN707" s="260"/>
      <c r="BO707" s="260"/>
    </row>
    <row r="708" spans="1:12" ht="15" hidden="1">
      <c r="A708" s="388"/>
      <c r="B708" s="388"/>
      <c r="C708" s="388"/>
      <c r="D708" s="388"/>
      <c r="E708" s="388"/>
      <c r="F708" s="388"/>
      <c r="G708" s="388"/>
      <c r="H708" s="388"/>
      <c r="I708" s="388"/>
      <c r="J708" s="388"/>
      <c r="K708" s="388"/>
      <c r="L708" s="388"/>
    </row>
    <row r="709" spans="1:12" ht="15" hidden="1">
      <c r="A709" s="388"/>
      <c r="B709" s="388"/>
      <c r="C709" s="388"/>
      <c r="D709" s="388"/>
      <c r="E709" s="388"/>
      <c r="F709" s="388"/>
      <c r="G709" s="388"/>
      <c r="H709" s="388"/>
      <c r="I709" s="388"/>
      <c r="J709" s="388"/>
      <c r="K709" s="388"/>
      <c r="L709" s="388"/>
    </row>
    <row r="710" spans="1:12" ht="15" hidden="1">
      <c r="A710" s="388"/>
      <c r="B710" s="388"/>
      <c r="C710" s="388"/>
      <c r="D710" s="388"/>
      <c r="E710" s="388"/>
      <c r="F710" s="388"/>
      <c r="G710" s="388"/>
      <c r="H710" s="388"/>
      <c r="I710" s="388"/>
      <c r="J710" s="388"/>
      <c r="K710" s="388"/>
      <c r="L710" s="388"/>
    </row>
    <row r="711" spans="1:12" ht="49.5" customHeight="1" hidden="1">
      <c r="A711" s="388"/>
      <c r="B711" s="388"/>
      <c r="C711" s="388"/>
      <c r="D711" s="388"/>
      <c r="E711" s="388"/>
      <c r="F711" s="388"/>
      <c r="G711" s="388"/>
      <c r="H711" s="388"/>
      <c r="I711" s="388"/>
      <c r="J711" s="388"/>
      <c r="K711" s="388"/>
      <c r="L711" s="388"/>
    </row>
    <row r="712" spans="1:12" ht="15" hidden="1">
      <c r="A712" s="388"/>
      <c r="B712" s="388"/>
      <c r="C712" s="388"/>
      <c r="D712" s="388"/>
      <c r="E712" s="388"/>
      <c r="F712" s="388"/>
      <c r="G712" s="388"/>
      <c r="H712" s="388"/>
      <c r="I712" s="388"/>
      <c r="J712" s="388"/>
      <c r="K712" s="388"/>
      <c r="L712" s="388"/>
    </row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1" ht="5.25" customHeight="1"/>
    <row r="722" ht="5.25" customHeight="1" hidden="1"/>
    <row r="723" spans="1:3" ht="15" hidden="1">
      <c r="A723" s="619" t="s">
        <v>128</v>
      </c>
      <c r="B723" s="620"/>
      <c r="C723" s="620"/>
    </row>
    <row r="724" spans="1:9" ht="28.5" customHeight="1" hidden="1">
      <c r="A724" s="620"/>
      <c r="B724" s="620"/>
      <c r="C724" s="620"/>
      <c r="H724" s="621" t="s">
        <v>129</v>
      </c>
      <c r="I724" s="424"/>
    </row>
  </sheetData>
  <sheetProtection/>
  <mergeCells count="526">
    <mergeCell ref="A703:L703"/>
    <mergeCell ref="A597:C597"/>
    <mergeCell ref="D597:I597"/>
    <mergeCell ref="J597:L597"/>
    <mergeCell ref="A700:L700"/>
    <mergeCell ref="A670:L670"/>
    <mergeCell ref="A671:L671"/>
    <mergeCell ref="D449:D450"/>
    <mergeCell ref="A723:C724"/>
    <mergeCell ref="H724:I724"/>
    <mergeCell ref="J606:L606"/>
    <mergeCell ref="J607:L607"/>
    <mergeCell ref="J609:L609"/>
    <mergeCell ref="J610:L610"/>
    <mergeCell ref="J608:L608"/>
    <mergeCell ref="A687:L687"/>
    <mergeCell ref="A702:L702"/>
    <mergeCell ref="J604:L604"/>
    <mergeCell ref="L375:L376"/>
    <mergeCell ref="C447:C448"/>
    <mergeCell ref="C449:C450"/>
    <mergeCell ref="D375:D376"/>
    <mergeCell ref="B388:L388"/>
    <mergeCell ref="B431:L431"/>
    <mergeCell ref="B426:L426"/>
    <mergeCell ref="B423:L423"/>
    <mergeCell ref="B422:L422"/>
    <mergeCell ref="D373:D374"/>
    <mergeCell ref="E373:E374"/>
    <mergeCell ref="J605:L605"/>
    <mergeCell ref="B381:L381"/>
    <mergeCell ref="D385:D386"/>
    <mergeCell ref="E385:E386"/>
    <mergeCell ref="A437:L437"/>
    <mergeCell ref="B375:B376"/>
    <mergeCell ref="D383:D384"/>
    <mergeCell ref="E383:E384"/>
    <mergeCell ref="L373:L374"/>
    <mergeCell ref="A354:L354"/>
    <mergeCell ref="B359:B360"/>
    <mergeCell ref="B371:B372"/>
    <mergeCell ref="B373:B374"/>
    <mergeCell ref="E371:E372"/>
    <mergeCell ref="L359:L360"/>
    <mergeCell ref="D359:D360"/>
    <mergeCell ref="E359:E360"/>
    <mergeCell ref="D371:D372"/>
    <mergeCell ref="A54:L54"/>
    <mergeCell ref="B339:L339"/>
    <mergeCell ref="A117:L117"/>
    <mergeCell ref="A168:L168"/>
    <mergeCell ref="A67:L67"/>
    <mergeCell ref="A79:L79"/>
    <mergeCell ref="A107:L107"/>
    <mergeCell ref="A93:L93"/>
    <mergeCell ref="A237:B237"/>
    <mergeCell ref="B312:L312"/>
    <mergeCell ref="C230:C233"/>
    <mergeCell ref="E230:E233"/>
    <mergeCell ref="D230:D233"/>
    <mergeCell ref="A230:A233"/>
    <mergeCell ref="B241:L241"/>
    <mergeCell ref="B277:L277"/>
    <mergeCell ref="B307:L307"/>
    <mergeCell ref="A262:L262"/>
    <mergeCell ref="A520:L520"/>
    <mergeCell ref="J485:L485"/>
    <mergeCell ref="A485:I485"/>
    <mergeCell ref="B434:L434"/>
    <mergeCell ref="A442:L442"/>
    <mergeCell ref="B342:L342"/>
    <mergeCell ref="B365:L365"/>
    <mergeCell ref="B362:L362"/>
    <mergeCell ref="A375:A376"/>
    <mergeCell ref="C371:C372"/>
    <mergeCell ref="L219:L220"/>
    <mergeCell ref="A451:A452"/>
    <mergeCell ref="B447:B448"/>
    <mergeCell ref="L447:L448"/>
    <mergeCell ref="L449:L450"/>
    <mergeCell ref="A574:L574"/>
    <mergeCell ref="A573:L573"/>
    <mergeCell ref="A545:L545"/>
    <mergeCell ref="A537:L537"/>
    <mergeCell ref="A534:L534"/>
    <mergeCell ref="B238:L238"/>
    <mergeCell ref="A447:A448"/>
    <mergeCell ref="A449:A450"/>
    <mergeCell ref="B391:L391"/>
    <mergeCell ref="B405:I405"/>
    <mergeCell ref="A414:L414"/>
    <mergeCell ref="B318:L318"/>
    <mergeCell ref="C373:C374"/>
    <mergeCell ref="C375:C376"/>
    <mergeCell ref="E375:E376"/>
    <mergeCell ref="A531:L531"/>
    <mergeCell ref="A544:L544"/>
    <mergeCell ref="A541:L541"/>
    <mergeCell ref="A540:L540"/>
    <mergeCell ref="A532:L532"/>
    <mergeCell ref="A529:L529"/>
    <mergeCell ref="A530:L530"/>
    <mergeCell ref="A552:L552"/>
    <mergeCell ref="A536:L536"/>
    <mergeCell ref="A538:L538"/>
    <mergeCell ref="A539:L539"/>
    <mergeCell ref="A547:L547"/>
    <mergeCell ref="A542:L542"/>
    <mergeCell ref="A543:L543"/>
    <mergeCell ref="A550:L550"/>
    <mergeCell ref="A518:L518"/>
    <mergeCell ref="A517:L517"/>
    <mergeCell ref="A495:C495"/>
    <mergeCell ref="B456:L456"/>
    <mergeCell ref="A493:C493"/>
    <mergeCell ref="A527:L527"/>
    <mergeCell ref="D480:I481"/>
    <mergeCell ref="J479:L479"/>
    <mergeCell ref="A505:L505"/>
    <mergeCell ref="D496:F496"/>
    <mergeCell ref="A528:L528"/>
    <mergeCell ref="D491:F491"/>
    <mergeCell ref="A490:C490"/>
    <mergeCell ref="A504:L504"/>
    <mergeCell ref="A491:C491"/>
    <mergeCell ref="K3:L3"/>
    <mergeCell ref="A194:L194"/>
    <mergeCell ref="A152:L152"/>
    <mergeCell ref="A190:L190"/>
    <mergeCell ref="A12:L12"/>
    <mergeCell ref="J486:L486"/>
    <mergeCell ref="A486:I486"/>
    <mergeCell ref="G496:I496"/>
    <mergeCell ref="K491:L491"/>
    <mergeCell ref="G492:I492"/>
    <mergeCell ref="G495:I495"/>
    <mergeCell ref="D492:F492"/>
    <mergeCell ref="D490:F490"/>
    <mergeCell ref="A496:C496"/>
    <mergeCell ref="A492:C492"/>
    <mergeCell ref="A501:L501"/>
    <mergeCell ref="A503:L503"/>
    <mergeCell ref="G493:I493"/>
    <mergeCell ref="G494:I494"/>
    <mergeCell ref="A502:L502"/>
    <mergeCell ref="D495:F495"/>
    <mergeCell ref="D494:F494"/>
    <mergeCell ref="A494:C494"/>
    <mergeCell ref="D493:F493"/>
    <mergeCell ref="J480:L481"/>
    <mergeCell ref="D478:I478"/>
    <mergeCell ref="B465:L465"/>
    <mergeCell ref="B462:L462"/>
    <mergeCell ref="B461:L461"/>
    <mergeCell ref="A481:C481"/>
    <mergeCell ref="A478:C478"/>
    <mergeCell ref="A479:C479"/>
    <mergeCell ref="D479:I479"/>
    <mergeCell ref="A480:C480"/>
    <mergeCell ref="B453:L453"/>
    <mergeCell ref="B449:B450"/>
    <mergeCell ref="B451:B452"/>
    <mergeCell ref="E451:E452"/>
    <mergeCell ref="D447:D448"/>
    <mergeCell ref="J478:L478"/>
    <mergeCell ref="E447:E448"/>
    <mergeCell ref="D451:D452"/>
    <mergeCell ref="C451:C452"/>
    <mergeCell ref="L451:L452"/>
    <mergeCell ref="B380:L380"/>
    <mergeCell ref="A288:L288"/>
    <mergeCell ref="A291:L291"/>
    <mergeCell ref="D397:D400"/>
    <mergeCell ref="A13:L13"/>
    <mergeCell ref="A14:L14"/>
    <mergeCell ref="A15:L15"/>
    <mergeCell ref="A16:L16"/>
    <mergeCell ref="B21:J21"/>
    <mergeCell ref="A64:L64"/>
    <mergeCell ref="G491:I491"/>
    <mergeCell ref="A685:L685"/>
    <mergeCell ref="A690:L690"/>
    <mergeCell ref="A691:L691"/>
    <mergeCell ref="A693:L693"/>
    <mergeCell ref="A698:L698"/>
    <mergeCell ref="A694:L694"/>
    <mergeCell ref="A696:L696"/>
    <mergeCell ref="A697:L697"/>
    <mergeCell ref="A678:L678"/>
    <mergeCell ref="A254:L254"/>
    <mergeCell ref="A96:L96"/>
    <mergeCell ref="A673:L673"/>
    <mergeCell ref="A674:L674"/>
    <mergeCell ref="A701:L701"/>
    <mergeCell ref="A688:L688"/>
    <mergeCell ref="A681:L681"/>
    <mergeCell ref="A682:L682"/>
    <mergeCell ref="A684:L684"/>
    <mergeCell ref="A677:L677"/>
    <mergeCell ref="A348:L348"/>
    <mergeCell ref="B309:L309"/>
    <mergeCell ref="A371:A372"/>
    <mergeCell ref="B330:L330"/>
    <mergeCell ref="A261:L261"/>
    <mergeCell ref="B333:L333"/>
    <mergeCell ref="B321:L321"/>
    <mergeCell ref="L371:L372"/>
    <mergeCell ref="F27:F28"/>
    <mergeCell ref="L27:L28"/>
    <mergeCell ref="B27:B28"/>
    <mergeCell ref="C27:C28"/>
    <mergeCell ref="G27:G28"/>
    <mergeCell ref="A80:L80"/>
    <mergeCell ref="A45:K45"/>
    <mergeCell ref="A41:L41"/>
    <mergeCell ref="A63:L63"/>
    <mergeCell ref="A35:L35"/>
    <mergeCell ref="A659:L659"/>
    <mergeCell ref="A660:L660"/>
    <mergeCell ref="A661:L661"/>
    <mergeCell ref="A675:L675"/>
    <mergeCell ref="A676:L676"/>
    <mergeCell ref="A658:L658"/>
    <mergeCell ref="A662:L662"/>
    <mergeCell ref="A663:L663"/>
    <mergeCell ref="A664:L664"/>
    <mergeCell ref="A667:L667"/>
    <mergeCell ref="A373:A374"/>
    <mergeCell ref="E449:E450"/>
    <mergeCell ref="A31:L31"/>
    <mergeCell ref="H27:K27"/>
    <mergeCell ref="A42:L42"/>
    <mergeCell ref="A679:L679"/>
    <mergeCell ref="A668:L668"/>
    <mergeCell ref="A669:L669"/>
    <mergeCell ref="A656:L656"/>
    <mergeCell ref="A657:L657"/>
    <mergeCell ref="A104:L104"/>
    <mergeCell ref="A92:L92"/>
    <mergeCell ref="A647:L647"/>
    <mergeCell ref="A648:L648"/>
    <mergeCell ref="A649:L649"/>
    <mergeCell ref="A650:L650"/>
    <mergeCell ref="A635:L635"/>
    <mergeCell ref="A636:L636"/>
    <mergeCell ref="A639:L639"/>
    <mergeCell ref="A640:L640"/>
    <mergeCell ref="A651:L651"/>
    <mergeCell ref="A27:A28"/>
    <mergeCell ref="D27:D28"/>
    <mergeCell ref="E27:E28"/>
    <mergeCell ref="A32:L32"/>
    <mergeCell ref="A30:L30"/>
    <mergeCell ref="A641:L641"/>
    <mergeCell ref="A643:L643"/>
    <mergeCell ref="A638:L638"/>
    <mergeCell ref="A646:L646"/>
    <mergeCell ref="A645:L645"/>
    <mergeCell ref="A629:L629"/>
    <mergeCell ref="A630:L630"/>
    <mergeCell ref="A631:L631"/>
    <mergeCell ref="A169:L169"/>
    <mergeCell ref="B273:L273"/>
    <mergeCell ref="A516:L516"/>
    <mergeCell ref="A506:L506"/>
    <mergeCell ref="A507:L507"/>
    <mergeCell ref="A508:L508"/>
    <mergeCell ref="B274:L274"/>
    <mergeCell ref="A225:L225"/>
    <mergeCell ref="A228:L228"/>
    <mergeCell ref="A224:L224"/>
    <mergeCell ref="A211:L211"/>
    <mergeCell ref="A172:L172"/>
    <mergeCell ref="A219:A220"/>
    <mergeCell ref="B219:B220"/>
    <mergeCell ref="A214:L214"/>
    <mergeCell ref="C219:C220"/>
    <mergeCell ref="L222:L223"/>
    <mergeCell ref="A509:L509"/>
    <mergeCell ref="A510:L510"/>
    <mergeCell ref="A513:L513"/>
    <mergeCell ref="A514:L514"/>
    <mergeCell ref="A526:L526"/>
    <mergeCell ref="A525:L525"/>
    <mergeCell ref="A522:L522"/>
    <mergeCell ref="A523:L523"/>
    <mergeCell ref="A515:L515"/>
    <mergeCell ref="A511:L511"/>
    <mergeCell ref="A572:L572"/>
    <mergeCell ref="A565:L565"/>
    <mergeCell ref="A567:L567"/>
    <mergeCell ref="A533:L533"/>
    <mergeCell ref="A548:L548"/>
    <mergeCell ref="A512:L512"/>
    <mergeCell ref="A551:L551"/>
    <mergeCell ref="A535:L535"/>
    <mergeCell ref="A549:L549"/>
    <mergeCell ref="D20:K20"/>
    <mergeCell ref="B24:L24"/>
    <mergeCell ref="K490:L490"/>
    <mergeCell ref="G490:I490"/>
    <mergeCell ref="B328:L328"/>
    <mergeCell ref="A519:L519"/>
    <mergeCell ref="A222:A223"/>
    <mergeCell ref="B222:B223"/>
    <mergeCell ref="C222:C223"/>
    <mergeCell ref="E208:E209"/>
    <mergeCell ref="A524:L524"/>
    <mergeCell ref="A556:L556"/>
    <mergeCell ref="A571:L571"/>
    <mergeCell ref="A569:L569"/>
    <mergeCell ref="A558:L558"/>
    <mergeCell ref="A561:L561"/>
    <mergeCell ref="A562:L562"/>
    <mergeCell ref="A564:L564"/>
    <mergeCell ref="A559:L559"/>
    <mergeCell ref="A568:L568"/>
    <mergeCell ref="A626:L626"/>
    <mergeCell ref="A627:L627"/>
    <mergeCell ref="A555:L555"/>
    <mergeCell ref="K496:L496"/>
    <mergeCell ref="K492:L492"/>
    <mergeCell ref="K493:L493"/>
    <mergeCell ref="K494:L494"/>
    <mergeCell ref="K495:L495"/>
    <mergeCell ref="A553:L553"/>
    <mergeCell ref="A521:L521"/>
    <mergeCell ref="A601:I601"/>
    <mergeCell ref="A615:L615"/>
    <mergeCell ref="A616:L616"/>
    <mergeCell ref="A617:L617"/>
    <mergeCell ref="A618:L618"/>
    <mergeCell ref="A632:L632"/>
    <mergeCell ref="A621:L621"/>
    <mergeCell ref="A622:L622"/>
    <mergeCell ref="A624:L624"/>
    <mergeCell ref="A625:L625"/>
    <mergeCell ref="D208:D209"/>
    <mergeCell ref="A620:L620"/>
    <mergeCell ref="A614:L614"/>
    <mergeCell ref="D581:I582"/>
    <mergeCell ref="A604:C604"/>
    <mergeCell ref="D604:F604"/>
    <mergeCell ref="G604:I604"/>
    <mergeCell ref="D586:I586"/>
    <mergeCell ref="A600:I600"/>
    <mergeCell ref="J600:L600"/>
    <mergeCell ref="J580:L580"/>
    <mergeCell ref="A586:C586"/>
    <mergeCell ref="A208:A209"/>
    <mergeCell ref="B208:B209"/>
    <mergeCell ref="E203:E204"/>
    <mergeCell ref="A205:A206"/>
    <mergeCell ref="B205:B206"/>
    <mergeCell ref="C205:C206"/>
    <mergeCell ref="D205:D206"/>
    <mergeCell ref="C208:C209"/>
    <mergeCell ref="E393:E396"/>
    <mergeCell ref="D393:D396"/>
    <mergeCell ref="A633:L633"/>
    <mergeCell ref="A634:L634"/>
    <mergeCell ref="J581:L582"/>
    <mergeCell ref="A579:C579"/>
    <mergeCell ref="D579:I579"/>
    <mergeCell ref="J579:L579"/>
    <mergeCell ref="A580:C580"/>
    <mergeCell ref="D580:I580"/>
    <mergeCell ref="A123:L123"/>
    <mergeCell ref="A116:L116"/>
    <mergeCell ref="J585:L585"/>
    <mergeCell ref="J601:L601"/>
    <mergeCell ref="E205:E206"/>
    <mergeCell ref="B203:B204"/>
    <mergeCell ref="A248:L248"/>
    <mergeCell ref="A397:A400"/>
    <mergeCell ref="A393:A396"/>
    <mergeCell ref="A413:L413"/>
    <mergeCell ref="G136:G137"/>
    <mergeCell ref="H136:H137"/>
    <mergeCell ref="A110:L110"/>
    <mergeCell ref="B138:B139"/>
    <mergeCell ref="C138:C139"/>
    <mergeCell ref="D138:D139"/>
    <mergeCell ref="E138:E139"/>
    <mergeCell ref="L138:L139"/>
    <mergeCell ref="A136:A137"/>
    <mergeCell ref="A118:L118"/>
    <mergeCell ref="D605:F605"/>
    <mergeCell ref="G605:I605"/>
    <mergeCell ref="A128:L128"/>
    <mergeCell ref="A138:A139"/>
    <mergeCell ref="B136:B137"/>
    <mergeCell ref="C136:C137"/>
    <mergeCell ref="D136:D137"/>
    <mergeCell ref="E136:E137"/>
    <mergeCell ref="L136:L137"/>
    <mergeCell ref="F136:F137"/>
    <mergeCell ref="A142:A143"/>
    <mergeCell ref="B140:B141"/>
    <mergeCell ref="C140:C141"/>
    <mergeCell ref="D140:D141"/>
    <mergeCell ref="E140:E141"/>
    <mergeCell ref="A203:A204"/>
    <mergeCell ref="B142:B143"/>
    <mergeCell ref="C142:C143"/>
    <mergeCell ref="D142:D143"/>
    <mergeCell ref="A191:L191"/>
    <mergeCell ref="D608:F608"/>
    <mergeCell ref="G608:I608"/>
    <mergeCell ref="A607:C607"/>
    <mergeCell ref="D607:F607"/>
    <mergeCell ref="G607:I607"/>
    <mergeCell ref="L203:L204"/>
    <mergeCell ref="A606:C606"/>
    <mergeCell ref="D606:F606"/>
    <mergeCell ref="G606:I606"/>
    <mergeCell ref="A605:C605"/>
    <mergeCell ref="E142:E143"/>
    <mergeCell ref="L140:L141"/>
    <mergeCell ref="A140:A141"/>
    <mergeCell ref="D609:F609"/>
    <mergeCell ref="G609:I609"/>
    <mergeCell ref="L142:L143"/>
    <mergeCell ref="C203:C204"/>
    <mergeCell ref="D203:D204"/>
    <mergeCell ref="A151:L151"/>
    <mergeCell ref="C146:C147"/>
    <mergeCell ref="D146:D147"/>
    <mergeCell ref="E146:E147"/>
    <mergeCell ref="L146:L147"/>
    <mergeCell ref="A704:L704"/>
    <mergeCell ref="A144:A145"/>
    <mergeCell ref="B144:B145"/>
    <mergeCell ref="C144:C145"/>
    <mergeCell ref="D144:D145"/>
    <mergeCell ref="E144:E145"/>
    <mergeCell ref="L148:L149"/>
    <mergeCell ref="L144:L145"/>
    <mergeCell ref="A146:A147"/>
    <mergeCell ref="B146:B147"/>
    <mergeCell ref="D164:D166"/>
    <mergeCell ref="E164:E166"/>
    <mergeCell ref="L164:L166"/>
    <mergeCell ref="A148:A149"/>
    <mergeCell ref="B148:B149"/>
    <mergeCell ref="C148:C149"/>
    <mergeCell ref="D148:D149"/>
    <mergeCell ref="E148:E149"/>
    <mergeCell ref="B164:B166"/>
    <mergeCell ref="C164:C166"/>
    <mergeCell ref="A654:L654"/>
    <mergeCell ref="B578:L578"/>
    <mergeCell ref="B599:L599"/>
    <mergeCell ref="B612:L612"/>
    <mergeCell ref="A610:C610"/>
    <mergeCell ref="A652:L652"/>
    <mergeCell ref="A653:L653"/>
    <mergeCell ref="J586:L586"/>
    <mergeCell ref="J587:L587"/>
    <mergeCell ref="D610:F610"/>
    <mergeCell ref="A585:C585"/>
    <mergeCell ref="D585:I585"/>
    <mergeCell ref="A587:C587"/>
    <mergeCell ref="D587:I587"/>
    <mergeCell ref="A588:C588"/>
    <mergeCell ref="D588:I588"/>
    <mergeCell ref="A608:C608"/>
    <mergeCell ref="G610:I610"/>
    <mergeCell ref="A609:C609"/>
    <mergeCell ref="A666:L666"/>
    <mergeCell ref="A359:A360"/>
    <mergeCell ref="A581:C582"/>
    <mergeCell ref="A583:C583"/>
    <mergeCell ref="D583:I583"/>
    <mergeCell ref="J583:L583"/>
    <mergeCell ref="A584:C584"/>
    <mergeCell ref="J584:L584"/>
    <mergeCell ref="D584:I584"/>
    <mergeCell ref="E397:E400"/>
    <mergeCell ref="E402:E404"/>
    <mergeCell ref="J589:L589"/>
    <mergeCell ref="J590:L590"/>
    <mergeCell ref="B705:L705"/>
    <mergeCell ref="D591:I591"/>
    <mergeCell ref="J591:L591"/>
    <mergeCell ref="A592:C592"/>
    <mergeCell ref="D592:I592"/>
    <mergeCell ref="D589:I589"/>
    <mergeCell ref="D590:I590"/>
    <mergeCell ref="A707:L712"/>
    <mergeCell ref="A619:L619"/>
    <mergeCell ref="A623:L623"/>
    <mergeCell ref="A628:L628"/>
    <mergeCell ref="A637:L637"/>
    <mergeCell ref="A655:L655"/>
    <mergeCell ref="A665:L665"/>
    <mergeCell ref="A591:C591"/>
    <mergeCell ref="A596:C596"/>
    <mergeCell ref="D596:I596"/>
    <mergeCell ref="J596:L596"/>
    <mergeCell ref="A593:C593"/>
    <mergeCell ref="D593:I593"/>
    <mergeCell ref="J593:L593"/>
    <mergeCell ref="A594:C594"/>
    <mergeCell ref="D594:I594"/>
    <mergeCell ref="J594:L594"/>
    <mergeCell ref="A159:L159"/>
    <mergeCell ref="A164:A166"/>
    <mergeCell ref="B282:L282"/>
    <mergeCell ref="A595:C595"/>
    <mergeCell ref="D595:I595"/>
    <mergeCell ref="J595:L595"/>
    <mergeCell ref="J592:L592"/>
    <mergeCell ref="J588:L588"/>
    <mergeCell ref="A589:C589"/>
    <mergeCell ref="A590:C590"/>
    <mergeCell ref="B287:L287"/>
    <mergeCell ref="A642:L642"/>
    <mergeCell ref="A644:L644"/>
    <mergeCell ref="C359:C360"/>
    <mergeCell ref="I136:I137"/>
    <mergeCell ref="J136:J137"/>
    <mergeCell ref="F164:F166"/>
    <mergeCell ref="G164:G166"/>
    <mergeCell ref="H164:H166"/>
    <mergeCell ref="I164:I166"/>
  </mergeCells>
  <conditionalFormatting sqref="B66 B176:B179 B193 B240:B241 B309 B312 B317">
    <cfRule type="expression" priority="1" dxfId="3" stopIfTrue="1">
      <formula>$B66="Направление"</formula>
    </cfRule>
  </conditionalFormatting>
  <conditionalFormatting sqref="B241 B309 B312 B317">
    <cfRule type="expression" priority="2" dxfId="4" stopIfTrue="1">
      <formula>$B241="Задача"</formula>
    </cfRule>
    <cfRule type="expression" priority="3" dxfId="5" stopIfTrue="1">
      <formula>$B241="Цель"</formula>
    </cfRule>
  </conditionalFormatting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Konstantin</cp:lastModifiedBy>
  <cp:lastPrinted>2018-02-19T11:21:47Z</cp:lastPrinted>
  <dcterms:created xsi:type="dcterms:W3CDTF">2015-01-26T05:03:01Z</dcterms:created>
  <dcterms:modified xsi:type="dcterms:W3CDTF">2018-02-19T11:22:31Z</dcterms:modified>
  <cp:category/>
  <cp:version/>
  <cp:contentType/>
  <cp:contentStatus/>
</cp:coreProperties>
</file>